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k741\Downloads\"/>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<sst xmlns="http://schemas.openxmlformats.org/spreadsheetml/2006/main" count="1124" uniqueCount="606">
  <si>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</si>
  <si>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</si>
  <si>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</si>
  <si>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</si>
  <si>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</si>
  <si>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</si>
  <si>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</si>
  <si>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</si>
  <si>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</si>
  <si>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</si>
  <si>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</si>
  <si>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</si>
  <si>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</si>
  <si>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</si>
  <si>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</si>
  <si>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</si>
  <si>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</si>
  <si>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</si>
  <si>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</si>
  <si>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</si>
  <si>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</si>
  <si>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</si>
  <si>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</si>
  <si>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</si>
  <si>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</si>
  <si>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</si>
  <si>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</si>
  <si>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</si>
  <si>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</si>
  <si>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</si>
  <si>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</si>
  <si>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</si>
  <si>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</si>
  <si>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</si>
  <si>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</si>
  <si>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</si>
  <si>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</si>
  <si>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</si>
  <si>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</si>
  <si>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</si>
  <si>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</si>
  <si>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</si>
  <si>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</si>
  <si>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</si>
  <si>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</si>
  <si>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</si>
  <si>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</si>
  <si>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</si>
  <si>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</si>
  <si>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</si>
  <si>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</si>
  <si>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</si>
  <si>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</si>
  <si>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</si>
  <si>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</si>
  <si>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</si>
  <si>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</si>
  <si>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</si>
  <si>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</si>
  <si>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</si>
  <si>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</si>
  <si>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</si>
  <si>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</si>
  <si>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</si>
  <si>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</si>
  <si>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</si>
  <si>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</si>
  <si>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</si>
  <si>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</si>
  <si>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</si>
  <si>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</si>
  <si>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</si>
  <si>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</si>
  <si>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</si>
  <si>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</si>
  <si>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</si>
  <si>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</si>
  <si>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</si>
  <si>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</si>
  <si>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</si>
  <si>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</si>
  <si>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</si>
  <si>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</si>
  <si>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</si>
  <si>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</si>
  <si>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</si>
  <si>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</si>
  <si>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</si>
  <si>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</si>
  <si>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</si>
  <si>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</si>
  <si>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</si>
  <si>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</si>
  <si>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</si>
  <si>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</si>
  <si>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</si>
  <si>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</si>
  <si>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</si>
  <si>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</si>
  <si>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</si>
  <si>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</si>
  <si>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</si>
  <si>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</si>
  <si>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</si>
  <si>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</si>
  <si>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</si>
  <si>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</si>
  <si>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</si>
  <si>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</si>
  <si>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</si>
  <si>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</si>
  <si>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</si>
  <si>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</si>
  <si>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</si>
  <si>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</si>
  <si>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</si>
  <si>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</si>
  <si>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</si>
  <si>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</si>
  <si>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</si>
  <si>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</si>
  <si>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</si>
  <si>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</si>
  <si>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</si>
  <si>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</si>
  <si>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</si>
  <si>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</si>
  <si>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</si>
  <si>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</si>
  <si>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</si>
  <si>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</si>
  <si>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</si>
  <si>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</si>
  <si>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</si>
  <si>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</si>
  <si>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</si>
  <si>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</si>
  <si>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</si>
  <si>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</si>
  <si>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</si>
  <si>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</si>
  <si>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</si>
  <si>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</si>
  <si>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</si>
  <si>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</si>
  <si>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</si>
  <si>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</si>
  <si>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</si>
  <si>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</si>
  <si>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</si>
  <si>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</si>
  <si>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</si>
  <si>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</si>
  <si>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</si>
  <si>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</si>
  <si>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</si>
  <si>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</si>
  <si>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</si>
  <si>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</si>
  <si>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</si>
  <si>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</si>
  <si>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</si>
  <si>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</si>
  <si>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</si>
  <si>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</si>
  <si>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</si>
  <si>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</si>
  <si>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</si>
  <si>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</si>
  <si>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</si>
  <si>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</si>
  <si>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</si>
  <si>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</si>
  <si>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</si>
  <si>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</si>
  <si>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</si>
  <si>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</si>
  <si>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</si>
  <si>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</si>
  <si>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</si>
  <si>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</si>
  <si>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</si>
  <si>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</si>
  <si>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</si>
  <si>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</si>
  <si>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</si>
  <si>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</si>
  <si>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</si>
  <si>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</si>
  <si>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</si>
  <si>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</si>
  <si>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</si>
  <si>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</si>
  <si>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</si>
  <si>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</si>
  <si>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</si>
  <si>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</si>
  <si>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</si>
  <si>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</si>
  <si>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</si>
  <si>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</si>
  <si>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</si>
  <si>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</si>
  <si>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</si>
  <si>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</si>
  <si>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</si>
  <si>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</si>
  <si>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</si>
  <si>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</si>
  <si>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</si>
  <si>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</si>
  <si>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</si>
  <si>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</si>
  <si>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</si>
  <si>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群馬県中之条町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</si>
  <si>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</si>
  <si>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</si>
  <si>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</si>
  <si>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</si>
  <si>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</si>
  <si>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</si>
  <si>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</si>
  <si>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</si>
  <si>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</si>
  <si>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</si>
  <si>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</si>
  <si>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</si>
  <si>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</si>
  <si>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</si>
  <si>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</si>
  <si>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</si>
  <si>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</si>
  <si>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</si>
  <si>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</si>
  <si>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</si>
  <si>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</si>
  <si>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</si>
  <si>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</si>
  <si>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</si>
  <si>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</si>
  <si>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</si>
  <si>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</si>
  <si>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</si>
  <si>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</si>
  <si>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</si>
  <si>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</si>
  <si>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</si>
  <si>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</si>
  <si>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</si>
  <si>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</si>
  <si>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</si>
  <si>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</si>
  <si>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</si>
  <si>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</si>
  <si>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</si>
  <si>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</si>
  <si>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</si>
  <si>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</si>
  <si>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</si>
  <si>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</si>
  <si>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</si>
  <si>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</si>
  <si>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</si>
  <si>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</si>
  <si>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</si>
  <si>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</si>
  <si>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</si>
  <si>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</si>
  <si>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</si>
  <si>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</si>
  <si>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</si>
  <si>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</si>
  <si>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</si>
  <si>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</si>
  <si>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</si>
  <si>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</si>
  <si>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</si>
  <si>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</si>
  <si>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</si>
  <si>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</si>
  <si>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</si>
  <si>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</si>
  <si>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</si>
  <si>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</si>
  <si>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</si>
  <si>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</si>
  <si>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</si>
  <si>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</si>
  <si>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</si>
  <si>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</si>
  <si>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</si>
  <si>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</si>
  <si>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</si>
  <si>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</si>
  <si>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</si>
  <si>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</si>
  <si>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</si>
  <si>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</si>
  <si>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</si>
  <si>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</si>
  <si>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</si>
  <si>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</si>
  <si>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</si>
  <si>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</si>
  <si>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</si>
  <si>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</si>
  <si>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</si>
  <si>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</si>
  <si>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</si>
  <si>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</si>
  <si>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</si>
  <si>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</si>
  <si>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</si>
  <si>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</si>
  <si>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</si>
  <si>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</si>
  <si>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</si>
  <si>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</si>
  <si>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</si>
  <si>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</si>
  <si>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</si>
  <si>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</si>
  <si>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</si>
  <si>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</si>
  <si>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</si>
  <si>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</si>
  <si>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</si>
  <si>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</si>
  <si>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</si>
  <si>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</si>
  <si>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</si>
  <si>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</si>
  <si>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</si>
  <si>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</si>
  <si>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</si>
  <si>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</si>
  <si>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</si>
  <si>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</si>
  <si>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</si>
  <si>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</si>
  <si>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</si>
  <si>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</si>
  <si>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</si>
  <si>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</si>
  <si>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</si>
  <si>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</si>
  <si>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</si>
  <si>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</si>
  <si>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</si>
  <si>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</si>
  <si>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</si>
  <si>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</si>
  <si>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</si>
  <si>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</si>
  <si>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</si>
  <si>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</si>
  <si>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</si>
  <si>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</si>
  <si>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</si>
  <si>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</si>
  <si>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</si>
  <si>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</si>
  <si>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</si>
  <si>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</si>
  <si>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</si>
  <si>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</si>
  <si>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</si>
  <si>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</si>
  <si>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群馬県中之条町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</si>
  <si>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</si>
  <si>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</si>
  <si>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</si>
  <si>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</si>
  <si>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</si>
  <si>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</si>
  <si>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</si>
  <si>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</si>
  <si>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</si>
  <si>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</si>
  <si>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</si>
  <si>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</si>
  <si>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</si>
  <si>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</si>
  <si>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</si>
  <si>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</si>
  <si>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</si>
  <si>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</si>
  <si>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</si>
  <si>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</si>
  <si>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</si>
  <si>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</si>
  <si>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</si>
  <si>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</si>
  <si>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</si>
  <si>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</si>
  <si>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</si>
  <si>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</si>
  <si>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</si>
  <si>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</si>
  <si>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</si>
  <si>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</si>
  <si>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</si>
  <si>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</si>
  <si>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</si>
  <si>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</si>
  <si>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</si>
  <si>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</si>
  <si>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</si>
  <si>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</si>
  <si>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</si>
  <si>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</si>
  <si>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</si>
  <si>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</si>
  <si>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</si>
  <si>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</si>
  <si>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</si>
  <si>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</si>
  <si>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</si>
  <si>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</si>
  <si>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</si>
  <si>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</si>
  <si>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</si>
  <si>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</si>
  <si>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</si>
  <si>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</si>
  <si>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</si>
  <si>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</si>
  <si>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</si>
  <si>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</si>
  <si>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</si>
  <si>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</si>
  <si>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</si>
  <si>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</si>
  <si>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</si>
  <si>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</si>
  <si>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</si>
  <si>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</si>
  <si>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</si>
  <si>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</si>
  <si>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</si>
  <si>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</si>
  <si>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</si>
  <si>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</si>
  <si>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</si>
  <si>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</si>
  <si>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</si>
  <si>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</si>
  <si>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</si>
  <si>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</si>
  <si>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</si>
  <si>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</si>
  <si>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</si>
  <si>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</si>
  <si>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</si>
  <si>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</si>
  <si>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</si>
  <si>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</si>
  <si>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</si>
  <si>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</si>
  <si>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</si>
  <si>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</si>
  <si>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</si>
  <si>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</si>
  <si>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</si>
  <si>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</si>
  <si>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</si>
  <si>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</si>
  <si>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</si>
  <si>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</si>
  <si>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</si>
  <si>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</si>
  <si>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</si>
  <si>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</si>
  <si>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</si>
  <si>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</si>
  <si>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</si>
  <si>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</si>
  <si>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</si>
  <si>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</si>
  <si>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</si>
  <si>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</si>
  <si>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</si>
  <si>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</si>
  <si>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</si>
  <si>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</si>
  <si>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</si>
  <si>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</si>
  <si>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</si>
  <si>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</si>
  <si>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</si>
  <si>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</si>
  <si>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</si>
  <si>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</si>
  <si>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</si>
  <si>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</si>
  <si>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</si>
  <si>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</si>
  <si>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</si>
  <si>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</si>
  <si>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</si>
  <si>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</si>
  <si>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</si>
  <si>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</si>
  <si>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</si>
  <si>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</si>
  <si>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</si>
  <si>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</si>
  <si>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</si>
  <si>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</si>
  <si>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</si>
  <si>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</si>
  <si>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</si>
  <si>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</si>
  <si>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</si>
  <si>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</si>
  <si>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</si>
  <si>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</si>
  <si>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</si>
  <si>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</si>
  <si>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</si>
  <si>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</si>
  <si>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</si>
  <si>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</si>
  <si>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</si>
  <si>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</si>
  <si>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</si>
  <si>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</si>
  <si>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</si>
  <si>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</si>
  <si>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</si>
  <si>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</si>
  <si>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</si>
  <si>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</si>
  <si>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</si>
  <si>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</si>
  <si>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</si>
  <si>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</si>
  <si>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</si>
  <si>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</si>
  <si>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</si>
  <si>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</si>
  <si>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</si>
  <si>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</si>
  <si>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</si>
  <si>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</si>
  <si>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</si>
  <si>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</si>
  <si>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</si>
  <si>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</si>
  <si>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</si>
  <si>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</si>
  <si>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</si>
  <si>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</si>
  <si>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</si>
  <si>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</si>
  <si>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</si>
  <si>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</si>
  <si>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7.46</t>
  </si>
  <si>
    <t>一般会計</t>
  </si>
  <si>
    <t>上水道事業会計</t>
  </si>
  <si>
    <t>簡易水道事業会計</t>
  </si>
  <si>
    <t>介護保険特別会計</t>
  </si>
  <si>
    <t>自動車教習所事業会計</t>
  </si>
  <si>
    <t>国民健康保険特別会計</t>
  </si>
  <si>
    <t>下水道事業特別会計</t>
  </si>
  <si>
    <t>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</si>
  <si>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</si>
  <si>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</si>
  <si>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</si>
  <si>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</si>
  <si>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</si>
  <si>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</si>
  <si>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</si>
  <si>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</si>
  <si>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地域づくり推進事業基金</t>
    <phoneticPr fontId="5"/>
  </si>
  <si>
    <t>ふるさと思いやり基金</t>
    <phoneticPr fontId="5"/>
  </si>
  <si>
    <t>地域福祉基金</t>
    <phoneticPr fontId="5"/>
  </si>
  <si>
    <t>国民宿舎施設管理基金</t>
    <phoneticPr fontId="5"/>
  </si>
  <si>
    <t>四万清流の湯整備基金</t>
    <phoneticPr fontId="5"/>
  </si>
  <si>
    <t xml:space="preserve">※8：職員の状況については、令和3年地方公務員給与実態調査に基づいている。 </t>
  </si>
  <si>
    <t>中之条町土地開発公社</t>
  </si>
  <si>
    <t>中之条電力</t>
  </si>
  <si>
    <t>　　　　－</t>
  </si>
  <si>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</si>
  <si>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</si>
  <si>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</si>
  <si>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</si>
  <si>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</si>
  <si>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</si>
  <si>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</si>
  <si>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</si>
  <si>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</si>
  <si>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西吾妻環境衛生施設組合</t>
  </si>
  <si>
    <t>吾妻環境施設組合</t>
  </si>
  <si>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</si>
  <si>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</si>
  <si>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</si>
  <si>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将来負担比率が算出されないため、有形固定資産減価償却率の組合せによる分析は行えない。</t>
    <rPh sb="0" eb="2">
      <t>ショウライ</t>
    </rPh>
    <rPh sb="2" eb="4">
      <t>フタン</t>
    </rPh>
    <rPh sb="4" eb="6">
      <t>ヒリツ</t>
    </rPh>
    <rPh sb="7" eb="9">
      <t>サンシュツ</t>
    </rPh>
    <rPh sb="16" eb="18">
      <t>ユウケイ</t>
    </rPh>
    <rPh sb="18" eb="20">
      <t>コテイ</t>
    </rPh>
    <rPh sb="20" eb="22">
      <t>シサン</t>
    </rPh>
    <rPh sb="22" eb="24">
      <t>ゲンカ</t>
    </rPh>
    <rPh sb="24" eb="26">
      <t>ショウキャク</t>
    </rPh>
    <rPh sb="26" eb="27">
      <t>リツ</t>
    </rPh>
    <rPh sb="28" eb="30">
      <t>クミアワ</t>
    </rPh>
    <rPh sb="34" eb="36">
      <t>ブンセキ</t>
    </rPh>
    <rPh sb="37" eb="3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</si>
  <si>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</si>
  <si>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</si>
  <si>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</si>
  <si>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</si>
  <si>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</si>
  <si>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</si>
  <si>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将来負担比率が算出されないため、有形固定資産減価償却率の組合せによる分析は行えない。
実質公債費比率については平成28年度まで減少傾向にあったが、過疎対策事業債や緊急防災・減災事業債など、交付税措置のある有利な起債を積極的に活用しているため平成29年度以降増加している。令和2年度を目途に大きな普通建設事業が一段落するため、令和3年度以降は減少していく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</si>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</sst>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AF6-42DF-A38F-CF4A5CB861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69365</c:v>
                </c:pt>
                <c:pt idx="1">
                  <c:v>116085</c:v>
                </c:pt>
                <c:pt idx="2">
                  <c:v>110780</c:v>
                </c:pt>
                <c:pt idx="3">
                  <c:v>89246</c:v>
                </c:pt>
                <c:pt idx="4">
                  <c:v>52403</c:v>
                </c:pt>
              </c:numCache>
            </c:numRef>
          </c:val>
          <c:smooth val="0"/>
          <c:extLst>
            <c:ext xmlns:c16="http://schemas.microsoft.com/office/drawing/2014/chart" uri="{C3380CC4-5D6E-409C-BE32-E72D297353CC}">
              <c16:uniqueId val="{00000001-FAF6-42DF-A38F-CF4A5CB861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9.66</c:v>
                </c:pt>
                <c:pt idx="1">
                  <c:v>12</c:v>
                </c:pt>
                <c:pt idx="2">
                  <c:v>8.43</c:v>
                </c:pt>
                <c:pt idx="3">
                  <c:v>11.92</c:v>
                </c:pt>
                <c:pt idx="4">
                  <c:v>10.95</c:v>
                </c:pt>
              </c:numCache>
            </c:numRef>
          </c:val>
          <c:extLst>
            <c:ext xmlns:c16="http://schemas.microsoft.com/office/drawing/2014/chart" uri="{C3380CC4-5D6E-409C-BE32-E72D297353CC}">
              <c16:uniqueId val="{00000000-D0CC-4CF7-AC08-C761673017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123.23</c:v>
                </c:pt>
                <c:pt idx="1">
                  <c:v>131.69999999999999</c:v>
                </c:pt>
                <c:pt idx="2">
                  <c:v>126.81</c:v>
                </c:pt>
                <c:pt idx="3">
                  <c:v>118.76</c:v>
                </c:pt>
                <c:pt idx="4">
                  <c:v>121.21</c:v>
                </c:pt>
              </c:numCache>
            </c:numRef>
          </c:val>
          <c:extLst>
            <c:ext xmlns:c16="http://schemas.microsoft.com/office/drawing/2014/chart" uri="{C3380CC4-5D6E-409C-BE32-E72D297353CC}">
              <c16:uniqueId val="{00000001-D0CC-4CF7-AC08-C761673017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7.53</c:v>
                </c:pt>
                <c:pt idx="1">
                  <c:v>10.16</c:v>
                </c:pt>
                <c:pt idx="2">
                  <c:v>-7.46</c:v>
                </c:pt>
                <c:pt idx="3">
                  <c:v>1.93</c:v>
                </c:pt>
                <c:pt idx="4">
                  <c:v>4.18</c:v>
                </c:pt>
              </c:numCache>
            </c:numRef>
          </c:val>
          <c:smooth val="0"/>
          <c:extLst>
            <c:ext xmlns:c16="http://schemas.microsoft.com/office/drawing/2014/chart" uri="{C3380CC4-5D6E-409C-BE32-E72D297353CC}">
              <c16:uniqueId val="{00000002-D0CC-4CF7-AC08-C761673017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1.37</c:v>
                </c:pt>
                <c:pt idx="2">
                  <c:v>#N/A</c:v>
                </c:pt>
                <c:pt idx="3">
                  <c:v>0.88</c:v>
                </c:pt>
                <c:pt idx="4">
                  <c:v>#N/A</c:v>
                </c:pt>
                <c:pt idx="5">
                  <c:v>0.89</c:v>
                </c:pt>
                <c:pt idx="6">
                  <c:v>#N/A</c:v>
                </c:pt>
                <c:pt idx="7">
                  <c:v>0.77</c:v>
                </c:pt>
                <c:pt idx="8">
                  <c:v>#N/A</c:v>
                </c:pt>
                <c:pt idx="9">
                  <c:v>0.59</c:v>
                </c:pt>
              </c:numCache>
            </c:numRef>
          </c:val>
          <c:extLst>
            <c:ext xmlns:c16="http://schemas.microsoft.com/office/drawing/2014/chart" uri="{C3380CC4-5D6E-409C-BE32-E72D297353CC}">
              <c16:uniqueId val="{00000000-C2AF-4B8E-B764-48EFD88B7B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AF-4B8E-B764-48EFD88B7B6F}"/>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0.62</c:v>
                </c:pt>
                <c:pt idx="2">
                  <c:v>#N/A</c:v>
                </c:pt>
                <c:pt idx="3">
                  <c:v>0.82</c:v>
                </c:pt>
                <c:pt idx="4">
                  <c:v>#N/A</c:v>
                </c:pt>
                <c:pt idx="5">
                  <c:v>0.86</c:v>
                </c:pt>
                <c:pt idx="6">
                  <c:v>#N/A</c:v>
                </c:pt>
                <c:pt idx="7">
                  <c:v>0.82</c:v>
                </c:pt>
                <c:pt idx="8">
                  <c:v>#N/A</c:v>
                </c:pt>
                <c:pt idx="9">
                  <c:v>0.76</c:v>
                </c:pt>
              </c:numCache>
            </c:numRef>
          </c:val>
          <c:extLst>
            <c:ext xmlns:c16="http://schemas.microsoft.com/office/drawing/2014/chart" uri="{C3380CC4-5D6E-409C-BE32-E72D297353CC}">
              <c16:uniqueId val="{00000002-C2AF-4B8E-B764-48EFD88B7B6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0.88</c:v>
                </c:pt>
                <c:pt idx="2">
                  <c:v>#N/A</c:v>
                </c:pt>
                <c:pt idx="3">
                  <c:v>0.84</c:v>
                </c:pt>
                <c:pt idx="4">
                  <c:v>#N/A</c:v>
                </c:pt>
                <c:pt idx="5">
                  <c:v>0.89</c:v>
                </c:pt>
                <c:pt idx="6">
                  <c:v>#N/A</c:v>
                </c:pt>
                <c:pt idx="7">
                  <c:v>0.85</c:v>
                </c:pt>
                <c:pt idx="8">
                  <c:v>#N/A</c:v>
                </c:pt>
                <c:pt idx="9">
                  <c:v>0.85</c:v>
                </c:pt>
              </c:numCache>
            </c:numRef>
          </c:val>
          <c:extLst>
            <c:ext xmlns:c16="http://schemas.microsoft.com/office/drawing/2014/chart" uri="{C3380CC4-5D6E-409C-BE32-E72D297353CC}">
              <c16:uniqueId val="{00000003-C2AF-4B8E-B764-48EFD88B7B6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0.26</c:v>
                </c:pt>
                <c:pt idx="4">
                  <c:v>#N/A</c:v>
                </c:pt>
                <c:pt idx="5">
                  <c:v>0.57999999999999996</c:v>
                </c:pt>
                <c:pt idx="6">
                  <c:v>#N/A</c:v>
                </c:pt>
                <c:pt idx="7">
                  <c:v>0.88</c:v>
                </c:pt>
                <c:pt idx="8">
                  <c:v>#N/A</c:v>
                </c:pt>
                <c:pt idx="9">
                  <c:v>1.18</c:v>
                </c:pt>
              </c:numCache>
            </c:numRef>
          </c:val>
          <c:extLst>
            <c:ext xmlns:c16="http://schemas.microsoft.com/office/drawing/2014/chart" uri="{C3380CC4-5D6E-409C-BE32-E72D297353CC}">
              <c16:uniqueId val="{00000004-C2AF-4B8E-B764-48EFD88B7B6F}"/>
            </c:ext>
          </c:extLst>
        </c:ser>
        <c:ser>
          <c:idx val="5"/>
          <c:order val="5"/>
          <c:tx>
            <c:strRef>
              <c:f>データシート!$A$32</c:f>
              <c:strCache>
                <c:ptCount val="1"/>
                <c:pt idx="0">
                  <c:v>自動車教習所事業会計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1.98</c:v>
                </c:pt>
                <c:pt idx="2">
                  <c:v>#N/A</c:v>
                </c:pt>
                <c:pt idx="3">
                  <c:v>1.8</c:v>
                </c:pt>
                <c:pt idx="4">
                  <c:v>#N/A</c:v>
                </c:pt>
                <c:pt idx="5">
                  <c:v>1.68</c:v>
                </c:pt>
                <c:pt idx="6">
                  <c:v>#N/A</c:v>
                </c:pt>
                <c:pt idx="7">
                  <c:v>1.7</c:v>
                </c:pt>
                <c:pt idx="8">
                  <c:v>#N/A</c:v>
                </c:pt>
                <c:pt idx="9">
                  <c:v>1.64</c:v>
                </c:pt>
              </c:numCache>
            </c:numRef>
          </c:val>
          <c:extLst>
            <c:ext xmlns:c16="http://schemas.microsoft.com/office/drawing/2014/chart" uri="{C3380CC4-5D6E-409C-BE32-E72D297353CC}">
              <c16:uniqueId val="{00000005-C2AF-4B8E-B764-48EFD88B7B6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1.32</c:v>
                </c:pt>
                <c:pt idx="4">
                  <c:v>#N/A</c:v>
                </c:pt>
                <c:pt idx="5">
                  <c:v>1.44</c:v>
                </c:pt>
                <c:pt idx="6">
                  <c:v>#N/A</c:v>
                </c:pt>
                <c:pt idx="7">
                  <c:v>1.93</c:v>
                </c:pt>
                <c:pt idx="8">
                  <c:v>#N/A</c:v>
                </c:pt>
                <c:pt idx="9">
                  <c:v>2.58</c:v>
                </c:pt>
              </c:numCache>
            </c:numRef>
          </c:val>
          <c:extLst>
            <c:ext xmlns:c16="http://schemas.microsoft.com/office/drawing/2014/chart" uri="{C3380CC4-5D6E-409C-BE32-E72D297353CC}">
              <c16:uniqueId val="{00000006-C2AF-4B8E-B764-48EFD88B7B6F}"/>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c:v>
                </c:pt>
                <c:pt idx="2">
                  <c:v>#N/A</c:v>
                </c:pt>
                <c:pt idx="3">
                  <c:v>5.51</c:v>
                </c:pt>
                <c:pt idx="4">
                  <c:v>#N/A</c:v>
                </c:pt>
                <c:pt idx="5">
                  <c:v>5.03</c:v>
                </c:pt>
                <c:pt idx="6">
                  <c:v>#N/A</c:v>
                </c:pt>
                <c:pt idx="7">
                  <c:v>4.22</c:v>
                </c:pt>
                <c:pt idx="8">
                  <c:v>#N/A</c:v>
                </c:pt>
                <c:pt idx="9">
                  <c:v>3.64</c:v>
                </c:pt>
              </c:numCache>
            </c:numRef>
          </c:val>
          <c:extLst>
            <c:ext xmlns:c16="http://schemas.microsoft.com/office/drawing/2014/chart" uri="{C3380CC4-5D6E-409C-BE32-E72D297353CC}">
              <c16:uniqueId val="{00000007-C2AF-4B8E-B764-48EFD88B7B6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5.69</c:v>
                </c:pt>
                <c:pt idx="4">
                  <c:v>#N/A</c:v>
                </c:pt>
                <c:pt idx="5">
                  <c:v>5.52</c:v>
                </c:pt>
                <c:pt idx="6">
                  <c:v>#N/A</c:v>
                </c:pt>
                <c:pt idx="7">
                  <c:v>5.55</c:v>
                </c:pt>
                <c:pt idx="8">
                  <c:v>#N/A</c:v>
                </c:pt>
                <c:pt idx="9">
                  <c:v>5.53</c:v>
                </c:pt>
              </c:numCache>
            </c:numRef>
          </c:val>
          <c:extLst>
            <c:ext xmlns:c16="http://schemas.microsoft.com/office/drawing/2014/chart" uri="{C3380CC4-5D6E-409C-BE32-E72D297353CC}">
              <c16:uniqueId val="{00000008-C2AF-4B8E-B764-48EFD88B7B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9.26</c:v>
                </c:pt>
                <c:pt idx="2">
                  <c:v>#N/A</c:v>
                </c:pt>
                <c:pt idx="3">
                  <c:v>11.83</c:v>
                </c:pt>
                <c:pt idx="4">
                  <c:v>#N/A</c:v>
                </c:pt>
                <c:pt idx="5">
                  <c:v>8.27</c:v>
                </c:pt>
                <c:pt idx="6">
                  <c:v>#N/A</c:v>
                </c:pt>
                <c:pt idx="7">
                  <c:v>11.78</c:v>
                </c:pt>
                <c:pt idx="8">
                  <c:v>#N/A</c:v>
                </c:pt>
                <c:pt idx="9">
                  <c:v>10.72</c:v>
                </c:pt>
              </c:numCache>
            </c:numRef>
          </c:val>
          <c:extLst>
            <c:ext xmlns:c16="http://schemas.microsoft.com/office/drawing/2014/chart" uri="{C3380CC4-5D6E-409C-BE32-E72D297353CC}">
              <c16:uniqueId val="{00000009-C2AF-4B8E-B764-48EFD88B7B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961</c:v>
                </c:pt>
                <c:pt idx="5">
                  <c:v>958</c:v>
                </c:pt>
                <c:pt idx="8">
                  <c:v>1010</c:v>
                </c:pt>
                <c:pt idx="11">
                  <c:v>1044</c:v>
                </c:pt>
                <c:pt idx="14">
                  <c:v>1123</c:v>
                </c:pt>
              </c:numCache>
            </c:numRef>
          </c:val>
          <c:extLst>
            <c:ext xmlns:c16="http://schemas.microsoft.com/office/drawing/2014/chart" uri="{C3380CC4-5D6E-409C-BE32-E72D297353CC}">
              <c16:uniqueId val="{00000000-F650-499B-9718-600271D9B5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50-499B-9718-600271D9B5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2-F650-499B-9718-600271D9B5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102</c:v>
                </c:pt>
                <c:pt idx="3">
                  <c:v>100</c:v>
                </c:pt>
                <c:pt idx="6">
                  <c:v>99</c:v>
                </c:pt>
                <c:pt idx="9">
                  <c:v>100</c:v>
                </c:pt>
                <c:pt idx="12">
                  <c:v>110</c:v>
                </c:pt>
              </c:numCache>
            </c:numRef>
          </c:val>
          <c:extLst>
            <c:ext xmlns:c16="http://schemas.microsoft.com/office/drawing/2014/chart" uri="{C3380CC4-5D6E-409C-BE32-E72D297353CC}">
              <c16:uniqueId val="{00000003-F650-499B-9718-600271D9B5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459</c:v>
                </c:pt>
                <c:pt idx="3">
                  <c:v>456</c:v>
                </c:pt>
                <c:pt idx="6">
                  <c:v>460</c:v>
                </c:pt>
                <c:pt idx="9">
                  <c:v>470</c:v>
                </c:pt>
                <c:pt idx="12">
                  <c:v>483</c:v>
                </c:pt>
              </c:numCache>
            </c:numRef>
          </c:val>
          <c:extLst>
            <c:ext xmlns:c16="http://schemas.microsoft.com/office/drawing/2014/chart" uri="{C3380CC4-5D6E-409C-BE32-E72D297353CC}">
              <c16:uniqueId val="{00000004-F650-499B-9718-600271D9B5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50-499B-9718-600271D9B5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50-499B-9718-600271D9B5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817</c:v>
                </c:pt>
                <c:pt idx="3">
                  <c:v>846</c:v>
                </c:pt>
                <c:pt idx="6">
                  <c:v>956</c:v>
                </c:pt>
                <c:pt idx="9">
                  <c:v>1060</c:v>
                </c:pt>
                <c:pt idx="12">
                  <c:v>1156</c:v>
                </c:pt>
              </c:numCache>
            </c:numRef>
          </c:val>
          <c:extLst>
            <c:ext xmlns:c16="http://schemas.microsoft.com/office/drawing/2014/chart" uri="{C3380CC4-5D6E-409C-BE32-E72D297353CC}">
              <c16:uniqueId val="{00000007-F650-499B-9718-600271D9B5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450</c:v>
                </c:pt>
                <c:pt idx="2">
                  <c:v>#N/A</c:v>
                </c:pt>
                <c:pt idx="3">
                  <c:v>#N/A</c:v>
                </c:pt>
                <c:pt idx="4">
                  <c:v>477</c:v>
                </c:pt>
                <c:pt idx="5">
                  <c:v>#N/A</c:v>
                </c:pt>
                <c:pt idx="6">
                  <c:v>#N/A</c:v>
                </c:pt>
                <c:pt idx="7">
                  <c:v>538</c:v>
                </c:pt>
                <c:pt idx="8">
                  <c:v>#N/A</c:v>
                </c:pt>
                <c:pt idx="9">
                  <c:v>#N/A</c:v>
                </c:pt>
                <c:pt idx="10">
                  <c:v>586</c:v>
                </c:pt>
                <c:pt idx="11">
                  <c:v>#N/A</c:v>
                </c:pt>
                <c:pt idx="12">
                  <c:v>#N/A</c:v>
                </c:pt>
                <c:pt idx="13">
                  <c:v>626</c:v>
                </c:pt>
                <c:pt idx="14">
                  <c:v>#N/A</c:v>
                </c:pt>
              </c:numCache>
            </c:numRef>
          </c:val>
          <c:smooth val="0"/>
          <c:extLst>
            <c:ext xmlns:c16="http://schemas.microsoft.com/office/drawing/2014/chart" uri="{C3380CC4-5D6E-409C-BE32-E72D297353CC}">
              <c16:uniqueId val="{00000008-F650-499B-9718-600271D9B5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10262</c:v>
                </c:pt>
                <c:pt idx="5">
                  <c:v>9888</c:v>
                </c:pt>
                <c:pt idx="8">
                  <c:v>10449</c:v>
                </c:pt>
                <c:pt idx="11">
                  <c:v>10418</c:v>
                </c:pt>
                <c:pt idx="14">
                  <c:v>9697</c:v>
                </c:pt>
              </c:numCache>
            </c:numRef>
          </c:val>
          <c:extLst>
            <c:ext xmlns:c16="http://schemas.microsoft.com/office/drawing/2014/chart" uri="{C3380CC4-5D6E-409C-BE32-E72D297353CC}">
              <c16:uniqueId val="{00000000-8797-46C3-BE3E-377000B9A8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432</c:v>
                </c:pt>
                <c:pt idx="5">
                  <c:v>396</c:v>
                </c:pt>
                <c:pt idx="8">
                  <c:v>348</c:v>
                </c:pt>
                <c:pt idx="11">
                  <c:v>326</c:v>
                </c:pt>
                <c:pt idx="14">
                  <c:v>293</c:v>
                </c:pt>
              </c:numCache>
            </c:numRef>
          </c:val>
          <c:extLst>
            <c:ext xmlns:c16="http://schemas.microsoft.com/office/drawing/2014/chart" uri="{C3380CC4-5D6E-409C-BE32-E72D297353CC}">
              <c16:uniqueId val="{00000001-8797-46C3-BE3E-377000B9A8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10626</c:v>
                </c:pt>
                <c:pt idx="5">
                  <c:v>10627</c:v>
                </c:pt>
                <c:pt idx="8">
                  <c:v>10893</c:v>
                </c:pt>
                <c:pt idx="11">
                  <c:v>10361</c:v>
                </c:pt>
                <c:pt idx="14">
                  <c:v>11067</c:v>
                </c:pt>
              </c:numCache>
            </c:numRef>
          </c:val>
          <c:extLst>
            <c:ext xmlns:c16="http://schemas.microsoft.com/office/drawing/2014/chart" uri="{C3380CC4-5D6E-409C-BE32-E72D297353CC}">
              <c16:uniqueId val="{00000002-8797-46C3-BE3E-377000B9A8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7-46C3-BE3E-377000B9A8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7-46C3-BE3E-377000B9A8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1</c:v>
                </c:pt>
                <c:pt idx="6">
                  <c:v>8</c:v>
                </c:pt>
                <c:pt idx="9">
                  <c:v>0</c:v>
                </c:pt>
                <c:pt idx="12">
                  <c:v>0</c:v>
                </c:pt>
              </c:numCache>
            </c:numRef>
          </c:val>
          <c:extLst>
            <c:ext xmlns:c16="http://schemas.microsoft.com/office/drawing/2014/chart" uri="{C3380CC4-5D6E-409C-BE32-E72D297353CC}">
              <c16:uniqueId val="{00000005-8797-46C3-BE3E-377000B9A8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2582</c:v>
                </c:pt>
                <c:pt idx="3">
                  <c:v>2467</c:v>
                </c:pt>
                <c:pt idx="6">
                  <c:v>2478</c:v>
                </c:pt>
                <c:pt idx="9">
                  <c:v>2502</c:v>
                </c:pt>
                <c:pt idx="12">
                  <c:v>2552</c:v>
                </c:pt>
              </c:numCache>
            </c:numRef>
          </c:val>
          <c:extLst>
            <c:ext xmlns:c16="http://schemas.microsoft.com/office/drawing/2014/chart" uri="{C3380CC4-5D6E-409C-BE32-E72D297353CC}">
              <c16:uniqueId val="{00000006-8797-46C3-BE3E-377000B9A8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623</c:v>
                </c:pt>
                <c:pt idx="3">
                  <c:v>544</c:v>
                </c:pt>
                <c:pt idx="6">
                  <c:v>539</c:v>
                </c:pt>
                <c:pt idx="9">
                  <c:v>562</c:v>
                </c:pt>
                <c:pt idx="12">
                  <c:v>470</c:v>
                </c:pt>
              </c:numCache>
            </c:numRef>
          </c:val>
          <c:extLst>
            <c:ext xmlns:c16="http://schemas.microsoft.com/office/drawing/2014/chart" uri="{C3380CC4-5D6E-409C-BE32-E72D297353CC}">
              <c16:uniqueId val="{00000007-8797-46C3-BE3E-377000B9A8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6213</c:v>
                </c:pt>
                <c:pt idx="3">
                  <c:v>5911</c:v>
                </c:pt>
                <c:pt idx="6">
                  <c:v>5584</c:v>
                </c:pt>
                <c:pt idx="9">
                  <c:v>5225</c:v>
                </c:pt>
                <c:pt idx="12">
                  <c:v>4893</c:v>
                </c:pt>
              </c:numCache>
            </c:numRef>
          </c:val>
          <c:extLst>
            <c:ext xmlns:c16="http://schemas.microsoft.com/office/drawing/2014/chart" uri="{C3380CC4-5D6E-409C-BE32-E72D297353CC}">
              <c16:uniqueId val="{00000008-8797-46C3-BE3E-377000B9A8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33</c:v>
                </c:pt>
                <c:pt idx="6">
                  <c:v>2</c:v>
                </c:pt>
                <c:pt idx="9">
                  <c:v>1</c:v>
                </c:pt>
                <c:pt idx="12">
                  <c:v>1</c:v>
                </c:pt>
              </c:numCache>
            </c:numRef>
          </c:val>
          <c:extLst>
            <c:ext xmlns:c16="http://schemas.microsoft.com/office/drawing/2014/chart" uri="{C3380CC4-5D6E-409C-BE32-E72D297353CC}">
              <c16:uniqueId val="{00000009-8797-46C3-BE3E-377000B9A8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6994</c:v>
                </c:pt>
                <c:pt idx="3">
                  <c:v>7568</c:v>
                </c:pt>
                <c:pt idx="6">
                  <c:v>7765</c:v>
                </c:pt>
                <c:pt idx="9">
                  <c:v>7783</c:v>
                </c:pt>
                <c:pt idx="12">
                  <c:v>7401</c:v>
                </c:pt>
              </c:numCache>
            </c:numRef>
          </c:val>
          <c:extLst>
            <c:ext xmlns:c16="http://schemas.microsoft.com/office/drawing/2014/chart" uri="{C3380CC4-5D6E-409C-BE32-E72D297353CC}">
              <c16:uniqueId val="{0000000A-8797-46C3-BE3E-377000B9A8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7-46C3-BE3E-377000B9A8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7832</c:v>
                </c:pt>
                <c:pt idx="1">
                  <c:v>7705</c:v>
                </c:pt>
                <c:pt idx="2">
                  <c:v>8409</c:v>
                </c:pt>
              </c:numCache>
            </c:numRef>
          </c:val>
          <c:extLst>
            <c:ext xmlns:c16="http://schemas.microsoft.com/office/drawing/2014/chart" uri="{C3380CC4-5D6E-409C-BE32-E72D297353CC}">
              <c16:uniqueId val="{00000000-4108-473D-BC52-525EA1B478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658</c:v>
                </c:pt>
                <c:pt idx="1">
                  <c:v>571</c:v>
                </c:pt>
                <c:pt idx="2">
                  <c:v>601</c:v>
                </c:pt>
              </c:numCache>
            </c:numRef>
          </c:val>
          <c:extLst>
            <c:ext xmlns:c16="http://schemas.microsoft.com/office/drawing/2014/chart" uri="{C3380CC4-5D6E-409C-BE32-E72D297353CC}">
              <c16:uniqueId val="{00000001-4108-473D-BC52-525EA1B478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1860</c:v>
                </c:pt>
                <c:pt idx="1">
                  <c:v>1460</c:v>
                </c:pt>
                <c:pt idx="2">
                  <c:v>1363</c:v>
                </c:pt>
              </c:numCache>
            </c:numRef>
          </c:val>
          <c:extLst>
            <c:ext xmlns:c16="http://schemas.microsoft.com/office/drawing/2014/chart" uri="{C3380CC4-5D6E-409C-BE32-E72D297353CC}">
              <c16:uniqueId val="{00000002-4108-473D-BC52-525EA1B478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{8930EB6B-4C8C-42D0-BA04-7CAB11EBA7A4}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2A-4503-BE2C-7050C6FEE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{D744974E-33FB-4198-AFF8-47AA3D2059BC}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A-4503-BE2C-7050C6FEE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{71F62A18-8F86-48AB-BA6D-9A4C57773819}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A-4503-BE2C-7050C6FEE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{25C0C686-034A-49D4-A20C-2603A1FB2563}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A-4503-BE2C-7050C6FEE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{266B6149-260C-48CE-AA25-8CCC9DB0E4EA}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A-4503-BE2C-7050C6FEE2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{73FB781D-D54A-4BD6-9020-2DEF788DBA88}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2A-4503-BE2C-7050C6FEE2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{4C5AF729-F81D-467E-92A4-2FBF8A62DE0A}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2A-4503-BE2C-7050C6FEE2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{2AFEF714-488D-416A-9A7B-15502CC9787B}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2A-4503-BE2C-7050C6FEE2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{104DA927-57E6-4E23-B2AD-8F5EE2CB87E6}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2A-4503-BE2C-7050C6FEE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59.4</c:v>
                </c:pt>
                <c:pt idx="24">
                  <c:v>60.7</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2A-4503-BE2C-7050C6FEE2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{D1AE0FFB-5EFF-4ED8-9C81-9F2AFE80025D}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2A-4503-BE2C-7050C6FEE2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{ED6F8818-B121-48EA-8730-DEAE42C6C24D}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A-4503-BE2C-7050C6FEE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{0578C515-4CFA-471A-8CAC-C9FEDF6BD77B}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A-4503-BE2C-7050C6FEE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{2DFB3E76-1DAF-40C0-9C0C-C4FC90F0E0AB}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A-4503-BE2C-7050C6FEE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{667DCDCC-8AEE-4364-845D-755D250D07DA}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A-4503-BE2C-7050C6FEE24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{61713933-D4BC-4A18-BC7C-8A859278CCF1}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2A-4503-BE2C-7050C6FEE24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{62170621-71DB-46CD-B2E3-703B3CDC3BBB}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2A-4503-BE2C-7050C6FEE24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{7CBC88C1-A137-45EA-B86B-C0AA7D577758}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2A-4503-BE2C-7050C6FEE24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{4646742D-CACC-4D17-9A1A-B750D45350ED}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2A-4503-BE2C-7050C6FEE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892A-4503-BE2C-7050C6FEE24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{7DC8CEB4-05F8-4B05-9251-ECF2D2881D30}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08-4E77-BAED-B296F0EA9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{7B041470-507B-4686-A1A9-24CBA05C9CDE}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8-4E77-BAED-B296F0EA9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{C5BD0CA5-6EF7-4853-B1E9-BB5C97C6C0F9}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8-4E77-BAED-B296F0EA9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{71CF553A-D8F6-464E-B4F3-A9B746E5BA58}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8-4E77-BAED-B296F0EA9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{B8E9B740-08E2-454F-A3E2-D8851CA14AA2}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8-4E77-BAED-B296F0EA9F8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{672FE128-E128-4023-9907-F038EE76DE01}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08-4E77-BAED-B296F0EA9F8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{252F1122-5543-4C1B-9CDA-66C29263A113}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08-4E77-BAED-B296F0EA9F8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{3D0D2749-7DE3-4271-BB6A-DEE37B53DEF7}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08-4E77-BAED-B296F0EA9F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{EE329AC4-BE6E-4B9D-9D19-1D8FBD38591D}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08-4E77-BAED-B296F0EA9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9.3000000000000007</c:v>
                </c:pt>
                <c:pt idx="24">
                  <c:v>10</c:v>
                </c:pt>
                <c:pt idx="32">
                  <c:v>10.5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08-4E77-BAED-B296F0EA9F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{D5BBFDF4-90B9-4489-8D4F-44716C824895}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08-4E77-BAED-B296F0EA9F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{C27AD86E-4C8D-4505-9DD1-EF732F941EB6}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8-4E77-BAED-B296F0EA9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{24458840-FB58-4A91-B32E-B67D2094772F}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8-4E77-BAED-B296F0EA9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{3BD07715-1611-46F7-A8F6-C4B394E19A01}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8-4E77-BAED-B296F0EA9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{503BEF4C-B04C-4185-AE2A-141BCED84BA2}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8-4E77-BAED-B296F0EA9F8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{AB648B0D-3E57-4EAF-A862-BC5D29758CB8}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08-4E77-BAED-B296F0EA9F8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{94267DE4-A2F9-4F3D-A9FC-D2A37ECD2BEE}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08-4E77-BAED-B296F0EA9F8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{31AE1454-764E-42CC-8888-38D43399EEF0}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08-4E77-BAED-B296F0EA9F8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{9C8834DC-178F-49E2-9667-846BEC3758B3}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08-4E77-BAED-B296F0EA9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3508-4E77-BAED-B296F0EA9F8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共に平成２８年度まで減少傾向にあったが、主に過疎対策事業債の償還が始まり、両方の額が増加している。今後についても過疎対策事業債や緊急防災・減災事業債などの借入を行っていくことから、元利償還金が増加していくが、それに伴い算入公債費等も増えていく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ている。そのうちの一般会計等に係る地方債の現在高の減少によるものである。理由としては、昨年度で防災行政無線デジタル化移行整備事業が完結し、緊急防災・減災事業債の起債が減少し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基金全体を見ると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百万円の増加となり、財政調整基金の増加によるものが主な要因となった。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今後は人口減少の影響で、税収等による一般財源の確保が難しくなることが見込まれる。現在は「財政調整基金」の貯えがあるが、中長期的には取り崩しにより減少していくことが予想される。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地域づくり推進事業基金：交流人口の増加に関するイベントや、町内の中学生がふるさとに親しみをもつための事業等を推進。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ふるさと思いやり基金：ふるさと納税による寄附金の減少。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地域づくり推進事業基金：町独自のイベントなど地域づくり事業を推進していくために、少しずつ取り崩していく見込み。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ふるさと思いやり基金：ふるさと納税で寄附していただいた分を当年度に積立て、翌年に同額を取り崩すを繰り返し、町の柱となる施策を推進していく。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新型コロナウイルス感染症対策の補助事業の増加等により一般財源の持ち出しが減り、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また、普通交付税の合併算定替も終了し、公共施設の更新工事などの需要がたくさんあるため、今後は基金の取り崩しも想定している。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令和元年度までは横ばいであったが、借入の増加に伴い公債費も増加してきたため、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百万円を取り崩しを行ったが、臨時財政対策債償還基金費が交付税に上乗せされたことで積立額が取崩額を上回ったことで残高が増加した。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年度以降、町全域が過疎地域になってから過疎対策事業債の活用により起債が増えている状況である。更に、平成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据置期間の見直しを行ったことにより、過疎対策事業債や緊急防災・減災事業債などの償還開始が一時的に重なってしまい、これから数年間は公債費が高止まりとなる。そのため減債基金の活用を予定しており、今後は取り崩しにより減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5CB74B-4A16-4281-9FDB-30CDE09DE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A9CE88-09D8-43A2-90B2-7BC1F61DB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223FE56-EEDF-41EB-910E-85740A39D55E}"/>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7C2307E-DA6A-45AF-9C96-772C2BF040F5}"/>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4204742-230C-4878-80F7-D178F16C66EF}"/>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6D0DA17-FC0D-4F1E-B33F-D9F4C7DE10D0}"/>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8A1A8DC-6A80-43A1-A7AD-252D28864898}"/>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DFCCBDF-353F-4C99-AD97-1A538F1202FB}"/>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387E3C1-3EEA-438C-B3CC-80B5950B8C70}"/>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C61E11A-1BC7-4FAD-B1AE-15E7680B5745}"/>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444EAC4-6345-4C0E-A64A-1DEAF9F6D2D4}"/>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CABFA4-E17D-4FA6-83BC-769E294CA13E}"/>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9002E46-2942-4648-A34A-1FA16D0F121D}"/>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A1D2E71-887A-4FA2-8D61-EB9D20D9541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86D2B63-D225-42DD-B1BD-A2F61F72EC6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D22DBD-07B3-4534-825C-85B6F5D7031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7A70906-778A-4DA7-A507-B619C3F270D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F66E095-B44D-4134-B9FE-3ECCF67F5855}"/>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C0F8D33-1098-45CC-9AF4-6A3E9828073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7E1AF51-5D4F-4815-B69C-5B58B6A6AD5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8409B2D-AE76-46CD-90C7-25709A1361E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D826CD3-72D7-4EAE-B36D-57EDF9B411B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AAD26D0-18EF-412D-B531-389166BC5B24}"/>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1F67DE4-D452-474A-9E3F-74B86279CBA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ED1569C-332E-43D3-98BE-AEE70351A5A8}"/>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1C40B88-B130-4998-BA12-ED666268FB5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96987F-06D9-4808-BAF4-12598F0785F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1365497-B401-463A-BFE5-9BD2BCC86A3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FA90305-1632-476E-BEF0-8BF3B461592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1F1C715-2D35-439A-A4D9-E5C4797ECA3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2E528FF-70CF-4A48-A8CD-67A3EB3B4B9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10BACAD-2287-451B-9FB0-F47A621BAC8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E37965-DAD7-45EB-AF71-28C206EBBF13}"/>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7B4D571-BD37-4ED1-9CBD-745DCE7093A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2E5D2EC-2E10-4ED9-84CC-44BCFE8466B4}"/>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3F6B21-43A9-4809-906F-D9777F8CE5F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9C156E6-14D1-4303-86AB-FE10CDF6318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BC56325-726E-4E77-808A-2806D0B27C5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A50CC21-DDB7-4DAD-A52C-E8FEE1CD1CC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D86351D-68D3-4375-BDAE-FC3E766A6907}"/>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8A384C6-7F72-4298-8E46-4783E91BFE7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A17CCDF-1111-4267-B733-EF92A7B8ACA3}"/>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3252971-B49B-44CD-A60B-53E422FA214F}"/>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1607625-1C49-4CED-871F-625590BDE89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15DF9BF-A54C-4589-A0C9-68B4C9F3760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4CCDA84-B68D-4362-95AB-44D0CAED41CE}"/>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DFCA3E0-A5A4-4DDB-B798-E4794891E50B}"/>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C30DA91-E858-4638-8E20-21AA26A438DE}"/>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523E63-D6B1-48CA-9C22-96B2120C9719}"/>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A3DD129-3A80-49AF-ACF8-BE09345694A8}"/>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2C8D300-B4C9-40CB-90AE-6E55872400F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B09EE60-33E4-44E4-BCEB-0C0A20847469}"/>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817D047-5F3D-442D-93C0-81925702F51A}"/>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0C7D2ED-49DE-46F0-8E79-F3D93775B915}"/>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BEE59AD-DCE5-4AC1-A30D-747BFC97CE37}"/>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F45AA18-1739-4BFE-806C-E77FDACA4593}"/>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EA59F75-4EF5-4F13-BA44-C5952C7CC05A}"/>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類似団体平均値とほぼ同程度となっている。平成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年度までは固定資産台帳が一部未完成だったが、令和元年度には全て完了した。</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年後には建築後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年以上経過する施設が全体の約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割になり、今後大きな改修等を行うことが見込まれるため、徐々に高くなることが予想される。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6F26267-1D6E-42F5-BBCC-45374A25104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30F38CA-7795-4E2A-A1F7-0F9CA573DB0A}"/>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4CCC82D-6A33-43FE-9D25-02292906A129}"/>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EA3DD7A-18EE-4A74-A685-D9E15F2F55A6}"/>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B3DF8F90-5B6E-4FF9-B4C7-1906F49252AC}"/>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022AE13-74D3-4AA6-A7E5-5A5F78F41999}"/>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9AE0B7F-2C7E-4516-AE45-49B3C28C1205}"/>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32EA13-D95D-48E3-8222-0DF6A6DA3117}"/>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445A652-0EFE-4445-8C7D-6097365FC51D}"/>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C1C556B-D049-4B30-B398-93AE97BA7A92}"/>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F329BF0-DFB7-442D-8AB6-DEEDEDAB5773}"/>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D1A8555-0489-4844-988F-F1530D3ADFF4}"/>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2C02FFF-C7D3-4408-8989-FC39790488F3}"/>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E9F6BCC-9838-417B-9552-129348F46388}"/>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A37F2F0-ACCD-429D-9974-23BE30F6C13B}"/>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2F2BD0F-BA1C-4053-A209-CC72E9E44EAE}"/>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6A694415-4B33-47A8-ACFD-C2CD91EFD887}"/>
            </a:ext>
          </a:extLst>
        </xdr:cNvPr>
        <xdr:cNvCxnSpPr/>
      </xdr:nvCxnSpPr>
      <xdr:spPr>
        <a:xfrm flipV="1">
          <a:off x="4300220" y="5141172"/>
          <a:ext cx="1270" cy="133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EA557588-A15D-4649-A7A9-D486D6CBFC0E}"/>
            </a:ext>
          </a:extLst>
        </xdr:cNvPr>
        <xdr:cNvSpPr txBox="1"/>
      </xdr:nvSpPr>
      <xdr:spPr>
        <a:xfrm>
          <a:off x="4352925" y="648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DFC9F52B-70DC-4239-9E6C-62A4A906145B}"/>
            </a:ext>
          </a:extLst>
        </xdr:cNvPr>
        <xdr:cNvCxnSpPr/>
      </xdr:nvCxnSpPr>
      <xdr:spPr>
        <a:xfrm>
          <a:off x="4213225" y="64793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A6973274-EF97-4966-BC51-077DD52FE2FF}"/>
            </a:ext>
          </a:extLst>
        </xdr:cNvPr>
        <xdr:cNvSpPr txBox="1"/>
      </xdr:nvSpPr>
      <xdr:spPr>
        <a:xfrm>
          <a:off x="4352925" y="492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B03729D5-CB8B-46A8-8AA8-DB6E2164D580}"/>
            </a:ext>
          </a:extLst>
        </xdr:cNvPr>
        <xdr:cNvCxnSpPr/>
      </xdr:nvCxnSpPr>
      <xdr:spPr>
        <a:xfrm>
          <a:off x="4213225" y="51411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D369D2AC-0DBF-471A-9996-205C29FA77F9}"/>
            </a:ext>
          </a:extLst>
        </xdr:cNvPr>
        <xdr:cNvSpPr txBox="1"/>
      </xdr:nvSpPr>
      <xdr:spPr>
        <a:xfrm>
          <a:off x="4352925" y="5892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774EE899-82CA-45D8-8EC3-C40621BED02C}"/>
            </a:ext>
          </a:extLst>
        </xdr:cNvPr>
        <xdr:cNvSpPr/>
      </xdr:nvSpPr>
      <xdr:spPr>
        <a:xfrm>
          <a:off x="4251325" y="5914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A5BADCC9-3D80-4885-AA12-0E2449628A48}"/>
            </a:ext>
          </a:extLst>
        </xdr:cNvPr>
        <xdr:cNvSpPr/>
      </xdr:nvSpPr>
      <xdr:spPr>
        <a:xfrm>
          <a:off x="3616325" y="5856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B1764229-DA88-4E82-9364-3BFABBBE55E5}"/>
            </a:ext>
          </a:extLst>
        </xdr:cNvPr>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7B321C4B-2FD6-4AF3-A20E-CF724A89A5FC}"/>
            </a:ext>
          </a:extLst>
        </xdr:cNvPr>
        <xdr:cNvSpPr/>
      </xdr:nvSpPr>
      <xdr:spPr>
        <a:xfrm>
          <a:off x="2244725" y="5824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7D6527DC-0389-4D34-8C94-2751D765DDDD}"/>
            </a:ext>
          </a:extLst>
        </xdr:cNvPr>
        <xdr:cNvSpPr/>
      </xdr:nvSpPr>
      <xdr:spPr>
        <a:xfrm>
          <a:off x="15589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8994BD1-4F0C-47DF-9D34-FAE30933345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85B3B3F-897F-47C7-AA0C-DF2C0B886102}"/>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260BAC-CCA7-4B96-969F-ABC09F556B4F}"/>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6B829C3-508D-4F36-BEED-BFD0F60B8A8A}"/>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EB7FC5-50CB-490A-BF23-5FC367C1DCFC}"/>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91" name="楕円 90">
          <a:extLst>
            <a:ext uri="{FF2B5EF4-FFF2-40B4-BE49-F238E27FC236}">
              <a16:creationId xmlns:a16="http://schemas.microsoft.com/office/drawing/2014/main" id="{7D7393C3-B68D-4BF6-86EB-7F8E291761DF}"/>
            </a:ext>
          </a:extLst>
        </xdr:cNvPr>
        <xdr:cNvSpPr/>
      </xdr:nvSpPr>
      <xdr:spPr>
        <a:xfrm>
          <a:off x="4251325" y="5906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11659</xdr:rowOff>
    </xdr:from>
    <xdr:ext cx="405111" cy="259045"/>
    <xdr:sp macro="" textlink="">
      <xdr:nvSpPr>
        <xdr:cNvPr id="92" name="有形固定資産減価償却率該当値テキスト">
          <a:extLst>
            <a:ext uri="{FF2B5EF4-FFF2-40B4-BE49-F238E27FC236}">
              <a16:creationId xmlns:a16="http://schemas.microsoft.com/office/drawing/2014/main" id="{2A0035ED-FBED-47C0-9904-0FF861E93B7C}"/>
            </a:ext>
          </a:extLst>
        </xdr:cNvPr>
        <xdr:cNvSpPr txBox="1"/>
      </xdr:nvSpPr>
      <xdr:spPr>
        <a:xfrm>
          <a:off x="4352925" y="575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a:extLst>
            <a:ext uri="{FF2B5EF4-FFF2-40B4-BE49-F238E27FC236}">
              <a16:creationId xmlns:a16="http://schemas.microsoft.com/office/drawing/2014/main" id="{CD5BDC10-61D0-4C89-812F-D33FEC8EC86D}"/>
            </a:ext>
          </a:extLst>
        </xdr:cNvPr>
        <xdr:cNvSpPr/>
      </xdr:nvSpPr>
      <xdr:spPr>
        <a:xfrm>
          <a:off x="3616325" y="5838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39582</xdr:rowOff>
    </xdr:to>
    <xdr:cxnSp macro="">
      <xdr:nvCxnSpPr>
        <xdr:cNvPr id="94" name="直線コネクタ 93">
          <a:extLst>
            <a:ext uri="{FF2B5EF4-FFF2-40B4-BE49-F238E27FC236}">
              <a16:creationId xmlns:a16="http://schemas.microsoft.com/office/drawing/2014/main" id="{31111122-D6AA-4E7E-B3D3-C4B59A980982}"/>
            </a:ext>
          </a:extLst>
        </xdr:cNvPr>
        <xdr:cNvCxnSpPr/>
      </xdr:nvCxnSpPr>
      <xdr:spPr>
        <a:xfrm>
          <a:off x="3667125" y="5889413"/>
          <a:ext cx="635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5" name="楕円 94">
          <a:extLst>
            <a:ext uri="{FF2B5EF4-FFF2-40B4-BE49-F238E27FC236}">
              <a16:creationId xmlns:a16="http://schemas.microsoft.com/office/drawing/2014/main" id="{24F1D7EE-DB3E-4C81-9FFB-FD9A8260F46F}"/>
            </a:ext>
          </a:extLst>
        </xdr:cNvPr>
        <xdr:cNvSpPr/>
      </xdr:nvSpPr>
      <xdr:spPr>
        <a:xfrm>
          <a:off x="2930525" y="5791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142663</xdr:rowOff>
    </xdr:to>
    <xdr:cxnSp macro="">
      <xdr:nvCxnSpPr>
        <xdr:cNvPr id="96" name="直線コネクタ 95">
          <a:extLst>
            <a:ext uri="{FF2B5EF4-FFF2-40B4-BE49-F238E27FC236}">
              <a16:creationId xmlns:a16="http://schemas.microsoft.com/office/drawing/2014/main" id="{77A941DE-5033-4136-A1FE-B1552892D1E9}"/>
            </a:ext>
          </a:extLst>
        </xdr:cNvPr>
        <xdr:cNvCxnSpPr/>
      </xdr:nvCxnSpPr>
      <xdr:spPr>
        <a:xfrm>
          <a:off x="2981325" y="5842635"/>
          <a:ext cx="6858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125518</xdr:rowOff>
    </xdr:from>
    <xdr:to>
      <xdr:col>11</xdr:col>
      <xdr:colOff>187325</xdr:colOff>
      <xdr:row>32</xdr:row>
      <xdr:rowOff>55668</xdr:rowOff>
    </xdr:to>
    <xdr:sp macro="" textlink="">
      <xdr:nvSpPr>
        <xdr:cNvPr id="97" name="楕円 96">
          <a:extLst>
            <a:ext uri="{FF2B5EF4-FFF2-40B4-BE49-F238E27FC236}">
              <a16:creationId xmlns:a16="http://schemas.microsoft.com/office/drawing/2014/main" id="{69E44749-3ED4-422D-9885-9C5939BCD6C8}"/>
            </a:ext>
          </a:extLst>
        </xdr:cNvPr>
        <xdr:cNvSpPr/>
      </xdr:nvSpPr>
      <xdr:spPr>
        <a:xfrm>
          <a:off x="2244725" y="60373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32</xdr:row>
      <xdr:rowOff>4868</xdr:rowOff>
    </xdr:to>
    <xdr:cxnSp macro="">
      <xdr:nvCxnSpPr>
        <xdr:cNvPr id="98" name="直線コネクタ 97">
          <a:extLst>
            <a:ext uri="{FF2B5EF4-FFF2-40B4-BE49-F238E27FC236}">
              <a16:creationId xmlns:a16="http://schemas.microsoft.com/office/drawing/2014/main" id="{B7FB112C-9815-4345-91DC-5DD50E626F51}"/>
            </a:ext>
          </a:extLst>
        </xdr:cNvPr>
        <xdr:cNvCxnSpPr/>
      </xdr:nvCxnSpPr>
      <xdr:spPr>
        <a:xfrm flipV="1">
          <a:off x="2295525" y="5842635"/>
          <a:ext cx="685800" cy="2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99" name="楕円 98">
          <a:extLst>
            <a:ext uri="{FF2B5EF4-FFF2-40B4-BE49-F238E27FC236}">
              <a16:creationId xmlns:a16="http://schemas.microsoft.com/office/drawing/2014/main" id="{00CF0248-DE87-4854-8D80-A5ED198952C7}"/>
            </a:ext>
          </a:extLst>
        </xdr:cNvPr>
        <xdr:cNvSpPr/>
      </xdr:nvSpPr>
      <xdr:spPr>
        <a:xfrm>
          <a:off x="1558925" y="5994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32</xdr:row>
      <xdr:rowOff>4868</xdr:rowOff>
    </xdr:to>
    <xdr:cxnSp macro="">
      <xdr:nvCxnSpPr>
        <xdr:cNvPr id="100" name="直線コネクタ 99">
          <a:extLst>
            <a:ext uri="{FF2B5EF4-FFF2-40B4-BE49-F238E27FC236}">
              <a16:creationId xmlns:a16="http://schemas.microsoft.com/office/drawing/2014/main" id="{1EC1685C-AE31-49EE-9F46-6E4FC3CA8285}"/>
            </a:ext>
          </a:extLst>
        </xdr:cNvPr>
        <xdr:cNvCxnSpPr/>
      </xdr:nvCxnSpPr>
      <xdr:spPr>
        <a:xfrm>
          <a:off x="1609725" y="6044988"/>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a:extLst>
            <a:ext uri="{FF2B5EF4-FFF2-40B4-BE49-F238E27FC236}">
              <a16:creationId xmlns:a16="http://schemas.microsoft.com/office/drawing/2014/main" id="{BAEC7A76-EDA2-4010-93C6-9DF8E5FA6635}"/>
            </a:ext>
          </a:extLst>
        </xdr:cNvPr>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C6142FB7-2AC0-4128-86A8-CD35558F2703}"/>
            </a:ext>
          </a:extLst>
        </xdr:cNvPr>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64505069-44C5-4F02-964C-9C72F846E2B9}"/>
            </a:ext>
          </a:extLst>
        </xdr:cNvPr>
        <xdr:cNvSpPr txBox="1"/>
      </xdr:nvSpPr>
      <xdr:spPr>
        <a:xfrm>
          <a:off x="2112019"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7218455A-288F-4FEF-8A73-7A3937F7571F}"/>
            </a:ext>
          </a:extLst>
        </xdr:cNvPr>
        <xdr:cNvSpPr txBox="1"/>
      </xdr:nvSpPr>
      <xdr:spPr>
        <a:xfrm>
          <a:off x="14262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105" name="n_1mainValue有形固定資産減価償却率">
          <a:extLst>
            <a:ext uri="{FF2B5EF4-FFF2-40B4-BE49-F238E27FC236}">
              <a16:creationId xmlns:a16="http://schemas.microsoft.com/office/drawing/2014/main" id="{CAAC1926-B4A7-4436-867D-60E1DE79327C}"/>
            </a:ext>
          </a:extLst>
        </xdr:cNvPr>
        <xdr:cNvSpPr txBox="1"/>
      </xdr:nvSpPr>
      <xdr:spPr>
        <a:xfrm>
          <a:off x="3470919"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6" name="n_2mainValue有形固定資産減価償却率">
          <a:extLst>
            <a:ext uri="{FF2B5EF4-FFF2-40B4-BE49-F238E27FC236}">
              <a16:creationId xmlns:a16="http://schemas.microsoft.com/office/drawing/2014/main" id="{C198D31C-6B6C-4005-9CD7-371F208E38EB}"/>
            </a:ext>
          </a:extLst>
        </xdr:cNvPr>
        <xdr:cNvSpPr txBox="1"/>
      </xdr:nvSpPr>
      <xdr:spPr>
        <a:xfrm>
          <a:off x="2797819"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46795</xdr:rowOff>
    </xdr:from>
    <xdr:ext cx="405111" cy="259045"/>
    <xdr:sp macro="" textlink="">
      <xdr:nvSpPr>
        <xdr:cNvPr id="107" name="n_3mainValue有形固定資産減価償却率">
          <a:extLst>
            <a:ext uri="{FF2B5EF4-FFF2-40B4-BE49-F238E27FC236}">
              <a16:creationId xmlns:a16="http://schemas.microsoft.com/office/drawing/2014/main" id="{46E58524-230F-470B-8BE0-561B92BD9B89}"/>
            </a:ext>
          </a:extLst>
        </xdr:cNvPr>
        <xdr:cNvSpPr txBox="1"/>
      </xdr:nvSpPr>
      <xdr:spPr>
        <a:xfrm>
          <a:off x="2112019" y="612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108" name="n_4mainValue有形固定資産減価償却率">
          <a:extLst>
            <a:ext uri="{FF2B5EF4-FFF2-40B4-BE49-F238E27FC236}">
              <a16:creationId xmlns:a16="http://schemas.microsoft.com/office/drawing/2014/main" id="{CB06DC44-0F2B-42EA-8EEF-F1FAE79BF5CF}"/>
            </a:ext>
          </a:extLst>
        </xdr:cNvPr>
        <xdr:cNvSpPr txBox="1"/>
      </xdr:nvSpPr>
      <xdr:spPr>
        <a:xfrm>
          <a:off x="1426219" y="608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4719C33-E7A1-499F-9520-79132EED4697}"/>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FF93B24D-6CDC-4683-B7C5-F9B75F70877B}"/>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F9A7139-48AD-4CCF-8343-24771806D6D7}"/>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F2809B7-068D-407A-8EDA-2BF542B8AA6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FBB5188-692D-4F95-AAA7-E3520A63B061}"/>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CFDEDF2-CF11-4D4A-9088-CFE24F32945F}"/>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E149B4C-E869-495E-A5DC-CD420819F254}"/>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4F66A3D-8454-4F9D-84EF-BC11EE722B15}"/>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FF06032-F591-4874-BF2A-2400E9AC26D5}"/>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B0E9EFD-F6BF-481A-BABB-ECCA75AE0411}"/>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7F1B4FC-1BDB-4AA2-933A-E2B9183805BC}"/>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4A1CB9F-698F-4B28-AE30-21EB791DD266}"/>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FE90EF1-D6FD-4104-A6D6-907DC542E4E7}"/>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費削減により基金への積立てができているため、地方債残高から積立金を差し引くと、債務償還可能年数が類似団体平均に比べ短くなっていると考えられる。近年は過疎対策事業債や緊急防災・減災事業債といった、有利な起債を積極的に活用しているため地方債の残高は増加傾向にあるが、類似団体の平均値を超えない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03F9753-A108-444F-97BD-70D8EB391ACD}"/>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0B21149-549B-428E-940C-A0305A9EDE2D}"/>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71933A3-5D3D-4CB6-A1C9-ABD5B4D5F673}"/>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FA17599-48FA-4788-8F42-0EB230CECFCA}"/>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F01AAB1A-DA1B-4DE7-B4C1-C4291F03D6E7}"/>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DBEFAAD-D977-43A9-9A82-B8A2C1862124}"/>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6E2200-4A6B-4516-8796-043ABF63E1AC}"/>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5B87A7D-1288-4F1E-99C3-FBFF6A23E41F}"/>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724CC95-2D9C-4B36-B4E3-99CB991A041E}"/>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E2276DE0-2723-4158-A222-9F0B3496333B}"/>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564D3F0-539B-469F-8424-08F972D703CF}"/>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22DAB0D-2F5C-41E9-A08C-8B9DA0D3BD45}"/>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1B777E2-2840-4F1D-AF5E-53572D4CAFB9}"/>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1C818C5-D8B8-40CE-9D03-46437661CAF5}"/>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84D1924-A8D5-4855-A3CC-7DA520CC6F54}"/>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5229453-0AE8-47B8-8541-D3BFD67A4B4E}"/>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76A35F1-C66C-4C82-97C2-3C4DACE1C492}"/>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42F62CE4-6C08-4921-894B-32986613294A}"/>
            </a:ext>
          </a:extLst>
        </xdr:cNvPr>
        <xdr:cNvCxnSpPr/>
      </xdr:nvCxnSpPr>
      <xdr:spPr>
        <a:xfrm flipV="1">
          <a:off x="13323570" y="5118553"/>
          <a:ext cx="1269" cy="138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F957F782-8195-4F00-87E1-D7576AAD338F}"/>
            </a:ext>
          </a:extLst>
        </xdr:cNvPr>
        <xdr:cNvSpPr txBox="1"/>
      </xdr:nvSpPr>
      <xdr:spPr>
        <a:xfrm>
          <a:off x="13376275" y="65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4B893162-3BD7-4271-8C40-08493039B185}"/>
            </a:ext>
          </a:extLst>
        </xdr:cNvPr>
        <xdr:cNvCxnSpPr/>
      </xdr:nvCxnSpPr>
      <xdr:spPr>
        <a:xfrm>
          <a:off x="13255625" y="650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7782BC2-B6BF-4E3A-A6F4-24A352DAAF97}"/>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75A89FC0-0C3E-4587-842B-C64109DA4C11}"/>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5201F7C1-9111-439E-AB25-A00FBA80EC3B}"/>
            </a:ext>
          </a:extLst>
        </xdr:cNvPr>
        <xdr:cNvSpPr txBox="1"/>
      </xdr:nvSpPr>
      <xdr:spPr>
        <a:xfrm>
          <a:off x="13376275" y="5660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61A8862D-8B6A-4ACD-817A-4B72AD860A7A}"/>
            </a:ext>
          </a:extLst>
        </xdr:cNvPr>
        <xdr:cNvSpPr/>
      </xdr:nvSpPr>
      <xdr:spPr>
        <a:xfrm>
          <a:off x="13293725" y="56817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921F7305-5711-4325-87FC-F9FAF99A5006}"/>
            </a:ext>
          </a:extLst>
        </xdr:cNvPr>
        <xdr:cNvSpPr/>
      </xdr:nvSpPr>
      <xdr:spPr>
        <a:xfrm>
          <a:off x="12639675" y="5902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25F87E66-8144-470C-8CE3-64684DCD6740}"/>
            </a:ext>
          </a:extLst>
        </xdr:cNvPr>
        <xdr:cNvSpPr/>
      </xdr:nvSpPr>
      <xdr:spPr>
        <a:xfrm>
          <a:off x="11953875" y="594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32F0C0E6-C951-44D1-8FF2-839D11C27311}"/>
            </a:ext>
          </a:extLst>
        </xdr:cNvPr>
        <xdr:cNvSpPr/>
      </xdr:nvSpPr>
      <xdr:spPr>
        <a:xfrm>
          <a:off x="11268075" y="590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F1EAB55B-800E-4C34-9907-9D131641F8C2}"/>
            </a:ext>
          </a:extLst>
        </xdr:cNvPr>
        <xdr:cNvSpPr/>
      </xdr:nvSpPr>
      <xdr:spPr>
        <a:xfrm>
          <a:off x="10582275" y="592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3686FFE-D1B9-41F8-9DB2-988009D1433B}"/>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364CBAC-C8B3-4AAE-AD4C-C7C25769AAB9}"/>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FBD645B-AA84-49EF-AA2E-055209783A9B}"/>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6C87A7B-B041-4253-931F-926ECB09E7C8}"/>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B73D73F-00BE-4400-99D8-E7323C4604C1}"/>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40966</xdr:rowOff>
    </xdr:from>
    <xdr:to>
      <xdr:col>76</xdr:col>
      <xdr:colOff>73025</xdr:colOff>
      <xdr:row>27</xdr:row>
      <xdr:rowOff>142566</xdr:rowOff>
    </xdr:to>
    <xdr:sp macro="" textlink="">
      <xdr:nvSpPr>
        <xdr:cNvPr id="155" name="楕円 154">
          <a:extLst>
            <a:ext uri="{FF2B5EF4-FFF2-40B4-BE49-F238E27FC236}">
              <a16:creationId xmlns:a16="http://schemas.microsoft.com/office/drawing/2014/main" id="{B8A3C995-AEE6-4913-9D7D-D982B2F8CAD4}"/>
            </a:ext>
          </a:extLst>
        </xdr:cNvPr>
        <xdr:cNvSpPr/>
      </xdr:nvSpPr>
      <xdr:spPr>
        <a:xfrm>
          <a:off x="13293725" y="5292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63843</xdr:rowOff>
    </xdr:from>
    <xdr:ext cx="469744" cy="259045"/>
    <xdr:sp macro="" textlink="">
      <xdr:nvSpPr>
        <xdr:cNvPr id="156" name="債務償還比率該当値テキスト">
          <a:extLst>
            <a:ext uri="{FF2B5EF4-FFF2-40B4-BE49-F238E27FC236}">
              <a16:creationId xmlns:a16="http://schemas.microsoft.com/office/drawing/2014/main" id="{3EAF9708-9B8B-4178-B6AB-BEBDFE9AE840}"/>
            </a:ext>
          </a:extLst>
        </xdr:cNvPr>
        <xdr:cNvSpPr txBox="1"/>
      </xdr:nvSpPr>
      <xdr:spPr>
        <a:xfrm>
          <a:off x="13376275" y="51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168193</xdr:rowOff>
    </xdr:from>
    <xdr:to>
      <xdr:col>72</xdr:col>
      <xdr:colOff>123825</xdr:colOff>
      <xdr:row>28</xdr:row>
      <xdr:rowOff>98343</xdr:rowOff>
    </xdr:to>
    <xdr:sp macro="" textlink="">
      <xdr:nvSpPr>
        <xdr:cNvPr id="157" name="楕円 156">
          <a:extLst>
            <a:ext uri="{FF2B5EF4-FFF2-40B4-BE49-F238E27FC236}">
              <a16:creationId xmlns:a16="http://schemas.microsoft.com/office/drawing/2014/main" id="{0E89737D-B81A-4F62-9434-D71C35AB2A48}"/>
            </a:ext>
          </a:extLst>
        </xdr:cNvPr>
        <xdr:cNvSpPr/>
      </xdr:nvSpPr>
      <xdr:spPr>
        <a:xfrm>
          <a:off x="12639675" y="541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28</xdr:row>
      <xdr:rowOff>47543</xdr:rowOff>
    </xdr:to>
    <xdr:cxnSp macro="">
      <xdr:nvCxnSpPr>
        <xdr:cNvPr id="158" name="直線コネクタ 157">
          <a:extLst>
            <a:ext uri="{FF2B5EF4-FFF2-40B4-BE49-F238E27FC236}">
              <a16:creationId xmlns:a16="http://schemas.microsoft.com/office/drawing/2014/main" id="{6833B12E-E693-4FFA-BAEC-08471E0B1135}"/>
            </a:ext>
          </a:extLst>
        </xdr:cNvPr>
        <xdr:cNvCxnSpPr/>
      </xdr:nvCxnSpPr>
      <xdr:spPr>
        <a:xfrm flipV="1">
          <a:off x="12690475" y="5343216"/>
          <a:ext cx="635000" cy="1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907</xdr:rowOff>
    </xdr:from>
    <xdr:to>
      <xdr:col>68</xdr:col>
      <xdr:colOff>123825</xdr:colOff>
      <xdr:row>28</xdr:row>
      <xdr:rowOff>102507</xdr:rowOff>
    </xdr:to>
    <xdr:sp macro="" textlink="">
      <xdr:nvSpPr>
        <xdr:cNvPr id="159" name="楕円 158">
          <a:extLst>
            <a:ext uri="{FF2B5EF4-FFF2-40B4-BE49-F238E27FC236}">
              <a16:creationId xmlns:a16="http://schemas.microsoft.com/office/drawing/2014/main" id="{5BA041F1-01AA-4843-8AE9-DDC358A4E40B}"/>
            </a:ext>
          </a:extLst>
        </xdr:cNvPr>
        <xdr:cNvSpPr/>
      </xdr:nvSpPr>
      <xdr:spPr>
        <a:xfrm>
          <a:off x="11953875" y="54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47543</xdr:rowOff>
    </xdr:from>
    <xdr:to>
      <xdr:col>72</xdr:col>
      <xdr:colOff>73025</xdr:colOff>
      <xdr:row>28</xdr:row>
      <xdr:rowOff>51707</xdr:rowOff>
    </xdr:to>
    <xdr:cxnSp macro="">
      <xdr:nvCxnSpPr>
        <xdr:cNvPr id="160" name="直線コネクタ 159">
          <a:extLst>
            <a:ext uri="{FF2B5EF4-FFF2-40B4-BE49-F238E27FC236}">
              <a16:creationId xmlns:a16="http://schemas.microsoft.com/office/drawing/2014/main" id="{730581FB-9CEC-40E9-A14D-9B49E76FF61F}"/>
            </a:ext>
          </a:extLst>
        </xdr:cNvPr>
        <xdr:cNvCxnSpPr/>
      </xdr:nvCxnSpPr>
      <xdr:spPr>
        <a:xfrm flipV="1">
          <a:off x="12004675" y="5464093"/>
          <a:ext cx="6858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159095</xdr:rowOff>
    </xdr:from>
    <xdr:to>
      <xdr:col>64</xdr:col>
      <xdr:colOff>123825</xdr:colOff>
      <xdr:row>28</xdr:row>
      <xdr:rowOff>89245</xdr:rowOff>
    </xdr:to>
    <xdr:sp macro="" textlink="">
      <xdr:nvSpPr>
        <xdr:cNvPr id="161" name="楕円 160">
          <a:extLst>
            <a:ext uri="{FF2B5EF4-FFF2-40B4-BE49-F238E27FC236}">
              <a16:creationId xmlns:a16="http://schemas.microsoft.com/office/drawing/2014/main" id="{4883192B-3812-4614-8438-2ED865DC6DAE}"/>
            </a:ext>
          </a:extLst>
        </xdr:cNvPr>
        <xdr:cNvSpPr/>
      </xdr:nvSpPr>
      <xdr:spPr>
        <a:xfrm>
          <a:off x="11268075" y="5410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38445</xdr:rowOff>
    </xdr:from>
    <xdr:to>
      <xdr:col>68</xdr:col>
      <xdr:colOff>73025</xdr:colOff>
      <xdr:row>28</xdr:row>
      <xdr:rowOff>51707</xdr:rowOff>
    </xdr:to>
    <xdr:cxnSp macro="">
      <xdr:nvCxnSpPr>
        <xdr:cNvPr id="162" name="直線コネクタ 161">
          <a:extLst>
            <a:ext uri="{FF2B5EF4-FFF2-40B4-BE49-F238E27FC236}">
              <a16:creationId xmlns:a16="http://schemas.microsoft.com/office/drawing/2014/main" id="{F1B4554B-F934-40B2-9248-798ED1603C25}"/>
            </a:ext>
          </a:extLst>
        </xdr:cNvPr>
        <xdr:cNvCxnSpPr/>
      </xdr:nvCxnSpPr>
      <xdr:spPr>
        <a:xfrm>
          <a:off x="11318875" y="5454995"/>
          <a:ext cx="6858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6613</xdr:rowOff>
    </xdr:from>
    <xdr:to>
      <xdr:col>60</xdr:col>
      <xdr:colOff>123825</xdr:colOff>
      <xdr:row>28</xdr:row>
      <xdr:rowOff>108213</xdr:rowOff>
    </xdr:to>
    <xdr:sp macro="" textlink="">
      <xdr:nvSpPr>
        <xdr:cNvPr id="163" name="楕円 162">
          <a:extLst>
            <a:ext uri="{FF2B5EF4-FFF2-40B4-BE49-F238E27FC236}">
              <a16:creationId xmlns:a16="http://schemas.microsoft.com/office/drawing/2014/main" id="{DFCCA40D-1A04-40AA-91A3-F95BF4D53371}"/>
            </a:ext>
          </a:extLst>
        </xdr:cNvPr>
        <xdr:cNvSpPr/>
      </xdr:nvSpPr>
      <xdr:spPr>
        <a:xfrm>
          <a:off x="10582275" y="54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38445</xdr:rowOff>
    </xdr:from>
    <xdr:to>
      <xdr:col>64</xdr:col>
      <xdr:colOff>73025</xdr:colOff>
      <xdr:row>28</xdr:row>
      <xdr:rowOff>57413</xdr:rowOff>
    </xdr:to>
    <xdr:cxnSp macro="">
      <xdr:nvCxnSpPr>
        <xdr:cNvPr id="164" name="直線コネクタ 163">
          <a:extLst>
            <a:ext uri="{FF2B5EF4-FFF2-40B4-BE49-F238E27FC236}">
              <a16:creationId xmlns:a16="http://schemas.microsoft.com/office/drawing/2014/main" id="{58C6BA8A-9A23-4935-93E7-50B47D22751C}"/>
            </a:ext>
          </a:extLst>
        </xdr:cNvPr>
        <xdr:cNvCxnSpPr/>
      </xdr:nvCxnSpPr>
      <xdr:spPr>
        <a:xfrm flipV="1">
          <a:off x="10633075" y="5454995"/>
          <a:ext cx="6858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15D042DA-4640-4CD0-A0D8-AF764301EAD3}"/>
            </a:ext>
          </a:extLst>
        </xdr:cNvPr>
        <xdr:cNvSpPr txBox="1"/>
      </xdr:nvSpPr>
      <xdr:spPr>
        <a:xfrm>
          <a:off x="12461952" y="598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AAE0D750-1A70-4AFA-99CF-3BA7B4C1EE4A}"/>
            </a:ext>
          </a:extLst>
        </xdr:cNvPr>
        <xdr:cNvSpPr txBox="1"/>
      </xdr:nvSpPr>
      <xdr:spPr>
        <a:xfrm>
          <a:off x="11788852" y="60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7BB6C579-A562-49BB-AF56-ADC5F3B6A011}"/>
            </a:ext>
          </a:extLst>
        </xdr:cNvPr>
        <xdr:cNvSpPr txBox="1"/>
      </xdr:nvSpPr>
      <xdr:spPr>
        <a:xfrm>
          <a:off x="11103052" y="60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5C13B096-6975-4379-8C3B-82C9E22E311A}"/>
            </a:ext>
          </a:extLst>
        </xdr:cNvPr>
        <xdr:cNvSpPr txBox="1"/>
      </xdr:nvSpPr>
      <xdr:spPr>
        <a:xfrm>
          <a:off x="10417252" y="60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114870</xdr:rowOff>
    </xdr:from>
    <xdr:ext cx="469744" cy="259045"/>
    <xdr:sp macro="" textlink="">
      <xdr:nvSpPr>
        <xdr:cNvPr id="169" name="n_1mainValue債務償還比率">
          <a:extLst>
            <a:ext uri="{FF2B5EF4-FFF2-40B4-BE49-F238E27FC236}">
              <a16:creationId xmlns:a16="http://schemas.microsoft.com/office/drawing/2014/main" id="{16CAF68F-2A90-4990-A492-E60351429101}"/>
            </a:ext>
          </a:extLst>
        </xdr:cNvPr>
        <xdr:cNvSpPr txBox="1"/>
      </xdr:nvSpPr>
      <xdr:spPr>
        <a:xfrm>
          <a:off x="12461952" y="520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119034</xdr:rowOff>
    </xdr:from>
    <xdr:ext cx="469744" cy="259045"/>
    <xdr:sp macro="" textlink="">
      <xdr:nvSpPr>
        <xdr:cNvPr id="170" name="n_2mainValue債務償還比率">
          <a:extLst>
            <a:ext uri="{FF2B5EF4-FFF2-40B4-BE49-F238E27FC236}">
              <a16:creationId xmlns:a16="http://schemas.microsoft.com/office/drawing/2014/main" id="{3ECA717E-E0AD-43E5-A631-CAA0562414A8}"/>
            </a:ext>
          </a:extLst>
        </xdr:cNvPr>
        <xdr:cNvSpPr txBox="1"/>
      </xdr:nvSpPr>
      <xdr:spPr>
        <a:xfrm>
          <a:off x="11788852" y="520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105772</xdr:rowOff>
    </xdr:from>
    <xdr:ext cx="469744" cy="259045"/>
    <xdr:sp macro="" textlink="">
      <xdr:nvSpPr>
        <xdr:cNvPr id="171" name="n_3mainValue債務償還比率">
          <a:extLst>
            <a:ext uri="{FF2B5EF4-FFF2-40B4-BE49-F238E27FC236}">
              <a16:creationId xmlns:a16="http://schemas.microsoft.com/office/drawing/2014/main" id="{94645D4B-58DD-4127-92CA-2730B9684278}"/>
            </a:ext>
          </a:extLst>
        </xdr:cNvPr>
        <xdr:cNvSpPr txBox="1"/>
      </xdr:nvSpPr>
      <xdr:spPr>
        <a:xfrm>
          <a:off x="11103052" y="519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124740</xdr:rowOff>
    </xdr:from>
    <xdr:ext cx="469744" cy="259045"/>
    <xdr:sp macro="" textlink="">
      <xdr:nvSpPr>
        <xdr:cNvPr id="172" name="n_4mainValue債務償還比率">
          <a:extLst>
            <a:ext uri="{FF2B5EF4-FFF2-40B4-BE49-F238E27FC236}">
              <a16:creationId xmlns:a16="http://schemas.microsoft.com/office/drawing/2014/main" id="{E81BB104-9F54-432E-BAE4-A625BEFBB1FF}"/>
            </a:ext>
          </a:extLst>
        </xdr:cNvPr>
        <xdr:cNvSpPr txBox="1"/>
      </xdr:nvSpPr>
      <xdr:spPr>
        <a:xfrm>
          <a:off x="10417252" y="521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585C3A3-E844-402D-9D44-012CC3442D86}"/>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FFB1ADD-4A35-4F24-92B1-A991507843BB}"/>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F23B335-F9B0-44C9-B68D-F50D2239300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0CED6FE-D94E-4688-A700-9CCCC4356639}"/>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626F795-AFDF-4C00-8DF6-C4F82F0D9EA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29FB9E4-6289-4D5B-9FEE-7B2BD27EE7F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F62DB5-90FC-4C83-A862-96948972E17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A1484F-C9E1-4100-8A36-2129E9E13B0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C976B5-23CB-4D1C-A75D-298B35D24A0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9B7AC7-ECF8-4948-BBC4-B6E6DC2000A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45169F-3BB8-4E04-8EAE-18049AF7705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6689FB-55CB-421C-8BCC-0E7C48476C5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729394-3FF0-4098-BE66-D98C404E45F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C47B8A-7552-4B7F-8083-4847B70C7CE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AE8222-93C2-432E-A37E-7729C020D53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F24268-1D86-45B8-9693-BD6DA0FAF97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4ECBBC-8DC3-467D-80C1-C53BCF13BAC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AC1D9-805F-41F9-AB88-44F77B3952F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00AEB4-FB76-4C08-856F-867623393D5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D043CB-743D-4470-BE8A-C655AD2BD15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73EE1F-28D4-4431-959A-8DAD7CDC8CD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67DA7AB-120E-4F3B-92AD-741F548AF49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1B3076-68DE-47CC-A6BC-2B2E244A360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29F90-4D66-4528-96D7-5B3B946E58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BDF2F3-7154-40DE-A3AE-A573BC9D48D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19FF66-6F84-4CD2-AF04-778D27BC870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D02768-5980-4017-BAC9-55A363816F8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338DC8-846C-4863-B0FF-20E2FA4FEE7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7C470E-CEAD-4AF6-A7EE-11C4A7DF3ED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1F4EBD-12AF-4B22-ACF1-5A90055CE9A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4CECC3-C358-4AF2-BE6A-75674ACD925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83C314-D62B-4610-B222-FEE6C4AF4E9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3B48BE-95A6-4EC4-A2A8-86309419E4B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F1BDA4-1F37-4562-9BE1-50FA423E49D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7D6A55-EEC2-4B30-9148-9F17ABBF3D7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383EF3-A807-42D2-8C2C-EE81EB75920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395864-BAC1-43C7-8FC6-1138228FEBF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112E0B-5A5E-4F56-B71F-AA611512F68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543FE7-6A3C-4EF1-8F61-51325F1E8FA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78FD5A-E71B-4493-88E2-768D7419F6A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F9C876-6739-4A30-8DF5-CCED1920C04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0307E3-D3C9-41A2-90AF-E6D1033954F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998B20D-7510-4724-866E-23F89B2924C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265ACF-A89F-4ED2-93E6-11AA354870E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27B585-E5B0-430F-9BBC-0C8B27FFDB3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C80FCB-8DCD-4DA6-BA42-B7E646D9B79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05254F-AD77-4B60-8101-6BB93B03F43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D582CE-B4DA-40AE-ADA2-25F3E61435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9151A5-D81E-4C87-BCE0-2A5E784D9DF7}"/>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5938E2B-EA34-462C-ABB1-592A967B88BE}"/>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ABD26A5-A4B8-4942-A04B-C499DEAE56DF}"/>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0A08C95-2313-4DC7-A9EC-0130E99227CE}"/>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3F709F2-9C4C-4FCE-B045-12D9A7BB30E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A1E199-8B1A-4456-873A-DB13ED2BAB1A}"/>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5F10FD4-5440-4CAB-A3D0-3DE56391DC1E}"/>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5525D90-F6B6-4B57-B0AA-42E65499AEB9}"/>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5975708-F75B-4448-A834-83F53FEDE011}"/>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9C77E8-3F8D-4820-BE23-23988CAF8FDC}"/>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A120EE-2B41-4F7F-ABBF-03FC554BCA7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80D1937-7746-444C-B1F3-C70B1B28256D}"/>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A69D30-E2EF-4907-B099-7961E2B20F4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9C653742-B665-40F4-A1F9-A5DD584A0D7E}"/>
            </a:ext>
          </a:extLst>
        </xdr:cNvPr>
        <xdr:cNvCxnSpPr/>
      </xdr:nvCxnSpPr>
      <xdr:spPr>
        <a:xfrm flipV="1">
          <a:off x="4177665" y="549656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88D38A63-BD0A-4101-B69A-A6DE5AD733E2}"/>
            </a:ext>
          </a:extLst>
        </xdr:cNvPr>
        <xdr:cNvSpPr txBox="1"/>
      </xdr:nvSpPr>
      <xdr:spPr>
        <a:xfrm>
          <a:off x="4216400"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824108FB-055A-4FA3-A7A5-17E2C6CEEB26}"/>
            </a:ext>
          </a:extLst>
        </xdr:cNvPr>
        <xdr:cNvCxnSpPr/>
      </xdr:nvCxnSpPr>
      <xdr:spPr>
        <a:xfrm>
          <a:off x="4108450" y="6859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AB546212-BB24-4774-9862-931B1A1DC6D6}"/>
            </a:ext>
          </a:extLst>
        </xdr:cNvPr>
        <xdr:cNvSpPr txBox="1"/>
      </xdr:nvSpPr>
      <xdr:spPr>
        <a:xfrm>
          <a:off x="4216400" y="528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BDEF6F20-8781-4BF7-BCF2-D888373BFCAB}"/>
            </a:ext>
          </a:extLst>
        </xdr:cNvPr>
        <xdr:cNvCxnSpPr/>
      </xdr:nvCxnSpPr>
      <xdr:spPr>
        <a:xfrm>
          <a:off x="410845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D3E40A4C-A60E-49FF-A342-606C08ECD203}"/>
            </a:ext>
          </a:extLst>
        </xdr:cNvPr>
        <xdr:cNvSpPr txBox="1"/>
      </xdr:nvSpPr>
      <xdr:spPr>
        <a:xfrm>
          <a:off x="4216400" y="6289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77D875D9-364C-4DE1-886D-AACB8B91D975}"/>
            </a:ext>
          </a:extLst>
        </xdr:cNvPr>
        <xdr:cNvSpPr/>
      </xdr:nvSpPr>
      <xdr:spPr>
        <a:xfrm>
          <a:off x="4127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D4EF1DD5-AAC8-4EBB-A674-8817A0FC3FC6}"/>
            </a:ext>
          </a:extLst>
        </xdr:cNvPr>
        <xdr:cNvSpPr/>
      </xdr:nvSpPr>
      <xdr:spPr>
        <a:xfrm>
          <a:off x="3384550" y="6258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989E1F8-185C-4576-8990-0A573AA1B631}"/>
            </a:ext>
          </a:extLst>
        </xdr:cNvPr>
        <xdr:cNvSpPr/>
      </xdr:nvSpPr>
      <xdr:spPr>
        <a:xfrm>
          <a:off x="2571750" y="6239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4D226BBA-5BE7-453B-9528-A67023D6F1E7}"/>
            </a:ext>
          </a:extLst>
        </xdr:cNvPr>
        <xdr:cNvSpPr/>
      </xdr:nvSpPr>
      <xdr:spPr>
        <a:xfrm>
          <a:off x="17780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152E844-7249-40E8-80CB-380F950C198C}"/>
            </a:ext>
          </a:extLst>
        </xdr:cNvPr>
        <xdr:cNvSpPr/>
      </xdr:nvSpPr>
      <xdr:spPr>
        <a:xfrm>
          <a:off x="9842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1DE7E7-1609-4893-B3C5-B3CFB882719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7A2A28-A021-469F-BE41-803615A601F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229360-1112-4033-B06D-A51440DEC89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DABF2E-73B9-494C-89E5-7E86C0F14EB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1BFF01-9166-4BD7-97F9-47611C53489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C5669148-F9EB-4F95-BA51-C9E79D1CC33A}"/>
            </a:ext>
          </a:extLst>
        </xdr:cNvPr>
        <xdr:cNvSpPr/>
      </xdr:nvSpPr>
      <xdr:spPr>
        <a:xfrm>
          <a:off x="4127500" y="6229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71DA9362-60F4-4ECC-BBF8-36C8CBF75C45}"/>
            </a:ext>
          </a:extLst>
        </xdr:cNvPr>
        <xdr:cNvSpPr txBox="1"/>
      </xdr:nvSpPr>
      <xdr:spPr>
        <a:xfrm>
          <a:off x="4216400"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E8131423-368C-4DA0-AB0F-E48B26964521}"/>
            </a:ext>
          </a:extLst>
        </xdr:cNvPr>
        <xdr:cNvSpPr/>
      </xdr:nvSpPr>
      <xdr:spPr>
        <a:xfrm>
          <a:off x="3384550" y="6193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230FC578-6560-4D02-B9BE-9E405658C259}"/>
            </a:ext>
          </a:extLst>
        </xdr:cNvPr>
        <xdr:cNvCxnSpPr/>
      </xdr:nvCxnSpPr>
      <xdr:spPr>
        <a:xfrm>
          <a:off x="3429000" y="624459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D9607FDB-2094-4A9D-937D-C33997C5A273}"/>
            </a:ext>
          </a:extLst>
        </xdr:cNvPr>
        <xdr:cNvSpPr/>
      </xdr:nvSpPr>
      <xdr:spPr>
        <a:xfrm>
          <a:off x="257175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92392577-A86E-4CB9-95EC-7EC8037AA17F}"/>
            </a:ext>
          </a:extLst>
        </xdr:cNvPr>
        <xdr:cNvCxnSpPr/>
      </xdr:nvCxnSpPr>
      <xdr:spPr>
        <a:xfrm>
          <a:off x="2622550" y="621030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79" name="n_1aveValue【道路】&#10;有形固定資産減価償却率">
          <a:extLst>
            <a:ext uri="{FF2B5EF4-FFF2-40B4-BE49-F238E27FC236}">
              <a16:creationId xmlns:a16="http://schemas.microsoft.com/office/drawing/2014/main" id="{00DDA2CE-FF99-45F5-AD16-5E0B0CDBA8F0}"/>
            </a:ext>
          </a:extLst>
        </xdr:cNvPr>
        <xdr:cNvSpPr txBox="1"/>
      </xdr:nvSpPr>
      <xdr:spPr>
        <a:xfrm>
          <a:off x="32391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a:extLst>
            <a:ext uri="{FF2B5EF4-FFF2-40B4-BE49-F238E27FC236}">
              <a16:creationId xmlns:a16="http://schemas.microsoft.com/office/drawing/2014/main" id="{3853E53F-1F38-4021-9896-3291614F386E}"/>
            </a:ext>
          </a:extLst>
        </xdr:cNvPr>
        <xdr:cNvSpPr txBox="1"/>
      </xdr:nvSpPr>
      <xdr:spPr>
        <a:xfrm>
          <a:off x="2439044"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1" name="n_3aveValue【道路】&#10;有形固定資産減価償却率">
          <a:extLst>
            <a:ext uri="{FF2B5EF4-FFF2-40B4-BE49-F238E27FC236}">
              <a16:creationId xmlns:a16="http://schemas.microsoft.com/office/drawing/2014/main" id="{6D949F17-F06D-49B1-A696-CAA2B17AF23B}"/>
            </a:ext>
          </a:extLst>
        </xdr:cNvPr>
        <xdr:cNvSpPr txBox="1"/>
      </xdr:nvSpPr>
      <xdr:spPr>
        <a:xfrm>
          <a:off x="16452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2" name="n_4aveValue【道路】&#10;有形固定資産減価償却率">
          <a:extLst>
            <a:ext uri="{FF2B5EF4-FFF2-40B4-BE49-F238E27FC236}">
              <a16:creationId xmlns:a16="http://schemas.microsoft.com/office/drawing/2014/main" id="{9739D3A5-3D17-4335-AE83-178A59DA9A47}"/>
            </a:ext>
          </a:extLst>
        </xdr:cNvPr>
        <xdr:cNvSpPr txBox="1"/>
      </xdr:nvSpPr>
      <xdr:spPr>
        <a:xfrm>
          <a:off x="8515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3" name="n_1mainValue【道路】&#10;有形固定資産減価償却率">
          <a:extLst>
            <a:ext uri="{FF2B5EF4-FFF2-40B4-BE49-F238E27FC236}">
              <a16:creationId xmlns:a16="http://schemas.microsoft.com/office/drawing/2014/main" id="{7B5321C2-6909-4C59-B417-B45C30195300}"/>
            </a:ext>
          </a:extLst>
        </xdr:cNvPr>
        <xdr:cNvSpPr txBox="1"/>
      </xdr:nvSpPr>
      <xdr:spPr>
        <a:xfrm>
          <a:off x="32391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mainValue【道路】&#10;有形固定資産減価償却率">
          <a:extLst>
            <a:ext uri="{FF2B5EF4-FFF2-40B4-BE49-F238E27FC236}">
              <a16:creationId xmlns:a16="http://schemas.microsoft.com/office/drawing/2014/main" id="{4B9F42AE-A66E-41FE-B170-9DC97ED4CDF2}"/>
            </a:ext>
          </a:extLst>
        </xdr:cNvPr>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23CCD2D-2E4D-4743-B1ED-BE2FA199D0B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8EB9FED-5C2A-4FCD-855D-2F4E8ABEDFB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1FD85CE-B8D2-4467-A8AA-4BE44591BF1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B3E7EBB-4DD5-458F-9828-E165544346B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1674087-16AA-42B0-A9E2-D95B2C1159D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C0E5713-5268-4539-8118-BBFE4EBC617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AA618F3-4CD2-43ED-AC8D-B2A2D71447B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A638B91-78F3-4025-AE42-1382C859CD2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912D537-B6B8-4852-95FB-136779DD90B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B7A1154-3846-4E52-8A7D-B37F29251A9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126EBDA-113B-424F-ABA9-B6142A76B42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C87009D-D728-46B3-8A72-7739A5D5BE56}"/>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200CACB5-67B8-4A36-AAD1-F4BE24EB62F4}"/>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678DAD7A-CE12-4F5E-A264-B783A0CB85FC}"/>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AB492510-51EA-4DAE-A975-633745C06092}"/>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a16="http://schemas.microsoft.com/office/drawing/2014/main" id="{055FB25C-6C6D-4149-96B1-C776AA02C327}"/>
            </a:ext>
          </a:extLst>
        </xdr:cNvPr>
        <xdr:cNvSpPr txBox="1"/>
      </xdr:nvSpPr>
      <xdr:spPr>
        <a:xfrm>
          <a:off x="532787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832466B0-C6E0-4FAA-AA5F-D02987218F35}"/>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a16="http://schemas.microsoft.com/office/drawing/2014/main" id="{689EF0DA-B6DB-4268-8C6C-132AFEF224E7}"/>
            </a:ext>
          </a:extLst>
        </xdr:cNvPr>
        <xdr:cNvSpPr txBox="1"/>
      </xdr:nvSpPr>
      <xdr:spPr>
        <a:xfrm>
          <a:off x="532787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4AB5F3F-0E28-41A1-93CE-1F521594DBE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2C72B003-7E47-46B4-A5B7-8CA221A6B860}"/>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C2EE3A8-8B65-4E44-8327-733DFF5E76C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6" name="直線コネクタ 105">
          <a:extLst>
            <a:ext uri="{FF2B5EF4-FFF2-40B4-BE49-F238E27FC236}">
              <a16:creationId xmlns:a16="http://schemas.microsoft.com/office/drawing/2014/main" id="{563A27DA-B5FD-4E58-94F0-74AD5A2B970B}"/>
            </a:ext>
          </a:extLst>
        </xdr:cNvPr>
        <xdr:cNvCxnSpPr/>
      </xdr:nvCxnSpPr>
      <xdr:spPr>
        <a:xfrm flipV="1">
          <a:off x="9429115" y="5513048"/>
          <a:ext cx="0" cy="139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7" name="【道路】&#10;一人当たり延長最小値テキスト">
          <a:extLst>
            <a:ext uri="{FF2B5EF4-FFF2-40B4-BE49-F238E27FC236}">
              <a16:creationId xmlns:a16="http://schemas.microsoft.com/office/drawing/2014/main" id="{153C031C-6BBA-4649-ACD4-5AA6C2EE64C0}"/>
            </a:ext>
          </a:extLst>
        </xdr:cNvPr>
        <xdr:cNvSpPr txBox="1"/>
      </xdr:nvSpPr>
      <xdr:spPr>
        <a:xfrm>
          <a:off x="9467850" y="69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08" name="直線コネクタ 107">
          <a:extLst>
            <a:ext uri="{FF2B5EF4-FFF2-40B4-BE49-F238E27FC236}">
              <a16:creationId xmlns:a16="http://schemas.microsoft.com/office/drawing/2014/main" id="{2486BD60-25B0-4E12-AD0F-44AAABE9FBFF}"/>
            </a:ext>
          </a:extLst>
        </xdr:cNvPr>
        <xdr:cNvCxnSpPr/>
      </xdr:nvCxnSpPr>
      <xdr:spPr>
        <a:xfrm>
          <a:off x="9359900" y="69061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09" name="【道路】&#10;一人当たり延長最大値テキスト">
          <a:extLst>
            <a:ext uri="{FF2B5EF4-FFF2-40B4-BE49-F238E27FC236}">
              <a16:creationId xmlns:a16="http://schemas.microsoft.com/office/drawing/2014/main" id="{D6C965FF-47B9-4B38-8A73-60FD69AD6F2E}"/>
            </a:ext>
          </a:extLst>
        </xdr:cNvPr>
        <xdr:cNvSpPr txBox="1"/>
      </xdr:nvSpPr>
      <xdr:spPr>
        <a:xfrm>
          <a:off x="9467850" y="5294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0" name="直線コネクタ 109">
          <a:extLst>
            <a:ext uri="{FF2B5EF4-FFF2-40B4-BE49-F238E27FC236}">
              <a16:creationId xmlns:a16="http://schemas.microsoft.com/office/drawing/2014/main" id="{A4D1E448-5185-4520-9928-C7D0FB62D766}"/>
            </a:ext>
          </a:extLst>
        </xdr:cNvPr>
        <xdr:cNvCxnSpPr/>
      </xdr:nvCxnSpPr>
      <xdr:spPr>
        <a:xfrm>
          <a:off x="9359900" y="5513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1" name="【道路】&#10;一人当たり延長平均値テキスト">
          <a:extLst>
            <a:ext uri="{FF2B5EF4-FFF2-40B4-BE49-F238E27FC236}">
              <a16:creationId xmlns:a16="http://schemas.microsoft.com/office/drawing/2014/main" id="{4622DFF1-47B9-447E-AA24-814E7A6364E2}"/>
            </a:ext>
          </a:extLst>
        </xdr:cNvPr>
        <xdr:cNvSpPr txBox="1"/>
      </xdr:nvSpPr>
      <xdr:spPr>
        <a:xfrm>
          <a:off x="9467850" y="6794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2" name="フローチャート: 判断 111">
          <a:extLst>
            <a:ext uri="{FF2B5EF4-FFF2-40B4-BE49-F238E27FC236}">
              <a16:creationId xmlns:a16="http://schemas.microsoft.com/office/drawing/2014/main" id="{059E4241-C633-4CA7-9DE1-477D1F0FB441}"/>
            </a:ext>
          </a:extLst>
        </xdr:cNvPr>
        <xdr:cNvSpPr/>
      </xdr:nvSpPr>
      <xdr:spPr>
        <a:xfrm>
          <a:off x="9398000" y="6815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3" name="フローチャート: 判断 112">
          <a:extLst>
            <a:ext uri="{FF2B5EF4-FFF2-40B4-BE49-F238E27FC236}">
              <a16:creationId xmlns:a16="http://schemas.microsoft.com/office/drawing/2014/main" id="{6D82E533-0E1A-4FB4-B1FB-25A36DED70DC}"/>
            </a:ext>
          </a:extLst>
        </xdr:cNvPr>
        <xdr:cNvSpPr/>
      </xdr:nvSpPr>
      <xdr:spPr>
        <a:xfrm>
          <a:off x="8636000" y="681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14" name="フローチャート: 判断 113">
          <a:extLst>
            <a:ext uri="{FF2B5EF4-FFF2-40B4-BE49-F238E27FC236}">
              <a16:creationId xmlns:a16="http://schemas.microsoft.com/office/drawing/2014/main" id="{A6431128-1545-4629-8739-2DEE5407D731}"/>
            </a:ext>
          </a:extLst>
        </xdr:cNvPr>
        <xdr:cNvSpPr/>
      </xdr:nvSpPr>
      <xdr:spPr>
        <a:xfrm>
          <a:off x="7842250" y="6816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15" name="フローチャート: 判断 114">
          <a:extLst>
            <a:ext uri="{FF2B5EF4-FFF2-40B4-BE49-F238E27FC236}">
              <a16:creationId xmlns:a16="http://schemas.microsoft.com/office/drawing/2014/main" id="{FF01E6F9-225D-4F59-A708-0C92854A1A7A}"/>
            </a:ext>
          </a:extLst>
        </xdr:cNvPr>
        <xdr:cNvSpPr/>
      </xdr:nvSpPr>
      <xdr:spPr>
        <a:xfrm>
          <a:off x="7029450" y="68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16" name="フローチャート: 判断 115">
          <a:extLst>
            <a:ext uri="{FF2B5EF4-FFF2-40B4-BE49-F238E27FC236}">
              <a16:creationId xmlns:a16="http://schemas.microsoft.com/office/drawing/2014/main" id="{A5EDC1E0-53FD-4082-8A71-C7FA625DAF1E}"/>
            </a:ext>
          </a:extLst>
        </xdr:cNvPr>
        <xdr:cNvSpPr/>
      </xdr:nvSpPr>
      <xdr:spPr>
        <a:xfrm>
          <a:off x="6235700" y="681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AA93CDA-6687-4F1A-9728-F1E550F0876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FED81B1-F4F5-41A3-BBB5-8AA124F9C72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1A558FB-CB24-499E-B982-086EAAA5D9A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077438-2710-493E-A15E-4FD4413C422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FA49F01-35D0-40D2-88D0-66F297F7480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20258</xdr:rowOff>
    </xdr:from>
    <xdr:to>
      <xdr:col>55</xdr:col>
      <xdr:colOff>50800</xdr:colOff>
      <xdr:row>41</xdr:row>
      <xdr:rowOff>121858</xdr:rowOff>
    </xdr:to>
    <xdr:sp macro="" textlink="">
      <xdr:nvSpPr>
        <xdr:cNvPr id="122" name="楕円 121">
          <a:extLst>
            <a:ext uri="{FF2B5EF4-FFF2-40B4-BE49-F238E27FC236}">
              <a16:creationId xmlns:a16="http://schemas.microsoft.com/office/drawing/2014/main" id="{94E2E865-2DF4-4718-B811-30CB27873C2A}"/>
            </a:ext>
          </a:extLst>
        </xdr:cNvPr>
        <xdr:cNvSpPr/>
      </xdr:nvSpPr>
      <xdr:spPr>
        <a:xfrm>
          <a:off x="9398000" y="6795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151085</xdr:rowOff>
    </xdr:from>
    <xdr:ext cx="534377" cy="259045"/>
    <xdr:sp macro="" textlink="">
      <xdr:nvSpPr>
        <xdr:cNvPr id="123" name="【道路】&#10;一人当たり延長該当値テキスト">
          <a:extLst>
            <a:ext uri="{FF2B5EF4-FFF2-40B4-BE49-F238E27FC236}">
              <a16:creationId xmlns:a16="http://schemas.microsoft.com/office/drawing/2014/main" id="{0678FA5F-F8CB-4E60-901D-7296D36225A1}"/>
            </a:ext>
          </a:extLst>
        </xdr:cNvPr>
        <xdr:cNvSpPr txBox="1"/>
      </xdr:nvSpPr>
      <xdr:spPr>
        <a:xfrm>
          <a:off x="9467850" y="65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21652</xdr:rowOff>
    </xdr:from>
    <xdr:to>
      <xdr:col>50</xdr:col>
      <xdr:colOff>165100</xdr:colOff>
      <xdr:row>41</xdr:row>
      <xdr:rowOff>123252</xdr:rowOff>
    </xdr:to>
    <xdr:sp macro="" textlink="">
      <xdr:nvSpPr>
        <xdr:cNvPr id="124" name="楕円 123">
          <a:extLst>
            <a:ext uri="{FF2B5EF4-FFF2-40B4-BE49-F238E27FC236}">
              <a16:creationId xmlns:a16="http://schemas.microsoft.com/office/drawing/2014/main" id="{7D86CF86-009E-46C9-B78C-4E718AC069CB}"/>
            </a:ext>
          </a:extLst>
        </xdr:cNvPr>
        <xdr:cNvSpPr/>
      </xdr:nvSpPr>
      <xdr:spPr>
        <a:xfrm>
          <a:off x="8636000" y="67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71058</xdr:rowOff>
    </xdr:from>
    <xdr:to>
      <xdr:col>55</xdr:col>
      <xdr:colOff>0</xdr:colOff>
      <xdr:row>41</xdr:row>
      <xdr:rowOff>72452</xdr:rowOff>
    </xdr:to>
    <xdr:cxnSp macro="">
      <xdr:nvCxnSpPr>
        <xdr:cNvPr id="125" name="直線コネクタ 124">
          <a:extLst>
            <a:ext uri="{FF2B5EF4-FFF2-40B4-BE49-F238E27FC236}">
              <a16:creationId xmlns:a16="http://schemas.microsoft.com/office/drawing/2014/main" id="{E8EE01ED-FD37-4930-BF54-EA549A07FA96}"/>
            </a:ext>
          </a:extLst>
        </xdr:cNvPr>
        <xdr:cNvCxnSpPr/>
      </xdr:nvCxnSpPr>
      <xdr:spPr>
        <a:xfrm flipV="1">
          <a:off x="8686800" y="6846508"/>
          <a:ext cx="74295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22538</xdr:rowOff>
    </xdr:from>
    <xdr:to>
      <xdr:col>46</xdr:col>
      <xdr:colOff>38100</xdr:colOff>
      <xdr:row>41</xdr:row>
      <xdr:rowOff>124138</xdr:rowOff>
    </xdr:to>
    <xdr:sp macro="" textlink="">
      <xdr:nvSpPr>
        <xdr:cNvPr id="126" name="楕円 125">
          <a:extLst>
            <a:ext uri="{FF2B5EF4-FFF2-40B4-BE49-F238E27FC236}">
              <a16:creationId xmlns:a16="http://schemas.microsoft.com/office/drawing/2014/main" id="{C31914BE-6EF8-4877-AD37-8B6AD1039E00}"/>
            </a:ext>
          </a:extLst>
        </xdr:cNvPr>
        <xdr:cNvSpPr/>
      </xdr:nvSpPr>
      <xdr:spPr>
        <a:xfrm>
          <a:off x="7842250" y="6797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72452</xdr:rowOff>
    </xdr:from>
    <xdr:to>
      <xdr:col>50</xdr:col>
      <xdr:colOff>114300</xdr:colOff>
      <xdr:row>41</xdr:row>
      <xdr:rowOff>73338</xdr:rowOff>
    </xdr:to>
    <xdr:cxnSp macro="">
      <xdr:nvCxnSpPr>
        <xdr:cNvPr id="127" name="直線コネクタ 126">
          <a:extLst>
            <a:ext uri="{FF2B5EF4-FFF2-40B4-BE49-F238E27FC236}">
              <a16:creationId xmlns:a16="http://schemas.microsoft.com/office/drawing/2014/main" id="{C3586777-13D0-4346-8666-31172593E4BE}"/>
            </a:ext>
          </a:extLst>
        </xdr:cNvPr>
        <xdr:cNvCxnSpPr/>
      </xdr:nvCxnSpPr>
      <xdr:spPr>
        <a:xfrm flipV="1">
          <a:off x="7886700" y="6847902"/>
          <a:ext cx="8001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43143</xdr:rowOff>
    </xdr:from>
    <xdr:to>
      <xdr:col>41</xdr:col>
      <xdr:colOff>101600</xdr:colOff>
      <xdr:row>41</xdr:row>
      <xdr:rowOff>144743</xdr:rowOff>
    </xdr:to>
    <xdr:sp macro="" textlink="">
      <xdr:nvSpPr>
        <xdr:cNvPr id="128" name="楕円 127">
          <a:extLst>
            <a:ext uri="{FF2B5EF4-FFF2-40B4-BE49-F238E27FC236}">
              <a16:creationId xmlns:a16="http://schemas.microsoft.com/office/drawing/2014/main" id="{12A2529C-37FC-4219-8260-D59EB4710255}"/>
            </a:ext>
          </a:extLst>
        </xdr:cNvPr>
        <xdr:cNvSpPr/>
      </xdr:nvSpPr>
      <xdr:spPr>
        <a:xfrm>
          <a:off x="7029450" y="68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73338</xdr:rowOff>
    </xdr:from>
    <xdr:to>
      <xdr:col>45</xdr:col>
      <xdr:colOff>177800</xdr:colOff>
      <xdr:row>41</xdr:row>
      <xdr:rowOff>93943</xdr:rowOff>
    </xdr:to>
    <xdr:cxnSp macro="">
      <xdr:nvCxnSpPr>
        <xdr:cNvPr id="129" name="直線コネクタ 128">
          <a:extLst>
            <a:ext uri="{FF2B5EF4-FFF2-40B4-BE49-F238E27FC236}">
              <a16:creationId xmlns:a16="http://schemas.microsoft.com/office/drawing/2014/main" id="{9C724644-3DB9-4A67-A356-1513E002F0A8}"/>
            </a:ext>
          </a:extLst>
        </xdr:cNvPr>
        <xdr:cNvCxnSpPr/>
      </xdr:nvCxnSpPr>
      <xdr:spPr>
        <a:xfrm flipV="1">
          <a:off x="7080250" y="6848788"/>
          <a:ext cx="80645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43708</xdr:rowOff>
    </xdr:from>
    <xdr:to>
      <xdr:col>36</xdr:col>
      <xdr:colOff>165100</xdr:colOff>
      <xdr:row>41</xdr:row>
      <xdr:rowOff>145308</xdr:rowOff>
    </xdr:to>
    <xdr:sp macro="" textlink="">
      <xdr:nvSpPr>
        <xdr:cNvPr id="130" name="楕円 129">
          <a:extLst>
            <a:ext uri="{FF2B5EF4-FFF2-40B4-BE49-F238E27FC236}">
              <a16:creationId xmlns:a16="http://schemas.microsoft.com/office/drawing/2014/main" id="{9DEB22F4-15A5-4E89-934B-B7D2A4B39780}"/>
            </a:ext>
          </a:extLst>
        </xdr:cNvPr>
        <xdr:cNvSpPr/>
      </xdr:nvSpPr>
      <xdr:spPr>
        <a:xfrm>
          <a:off x="6235700" y="68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93943</xdr:rowOff>
    </xdr:from>
    <xdr:to>
      <xdr:col>41</xdr:col>
      <xdr:colOff>50800</xdr:colOff>
      <xdr:row>41</xdr:row>
      <xdr:rowOff>94508</xdr:rowOff>
    </xdr:to>
    <xdr:cxnSp macro="">
      <xdr:nvCxnSpPr>
        <xdr:cNvPr id="131" name="直線コネクタ 130">
          <a:extLst>
            <a:ext uri="{FF2B5EF4-FFF2-40B4-BE49-F238E27FC236}">
              <a16:creationId xmlns:a16="http://schemas.microsoft.com/office/drawing/2014/main" id="{844EB430-FB24-4749-9FAA-96CC2C62CA94}"/>
            </a:ext>
          </a:extLst>
        </xdr:cNvPr>
        <xdr:cNvCxnSpPr/>
      </xdr:nvCxnSpPr>
      <xdr:spPr>
        <a:xfrm flipV="1">
          <a:off x="6286500" y="6869393"/>
          <a:ext cx="79375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2" name="n_1aveValue【道路】&#10;一人当たり延長">
          <a:extLst>
            <a:ext uri="{FF2B5EF4-FFF2-40B4-BE49-F238E27FC236}">
              <a16:creationId xmlns:a16="http://schemas.microsoft.com/office/drawing/2014/main" id="{0D2F49FC-29E4-4B8A-BF84-36ACD4AB31EA}"/>
            </a:ext>
          </a:extLst>
        </xdr:cNvPr>
        <xdr:cNvSpPr txBox="1"/>
      </xdr:nvSpPr>
      <xdr:spPr>
        <a:xfrm>
          <a:off x="8425961" y="69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3" name="n_2aveValue【道路】&#10;一人当たり延長">
          <a:extLst>
            <a:ext uri="{FF2B5EF4-FFF2-40B4-BE49-F238E27FC236}">
              <a16:creationId xmlns:a16="http://schemas.microsoft.com/office/drawing/2014/main" id="{9451E0ED-52AB-4B3C-BC69-A54224C80D5E}"/>
            </a:ext>
          </a:extLst>
        </xdr:cNvPr>
        <xdr:cNvSpPr txBox="1"/>
      </xdr:nvSpPr>
      <xdr:spPr>
        <a:xfrm>
          <a:off x="7644911" y="69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34" name="n_3aveValue【道路】&#10;一人当たり延長">
          <a:extLst>
            <a:ext uri="{FF2B5EF4-FFF2-40B4-BE49-F238E27FC236}">
              <a16:creationId xmlns:a16="http://schemas.microsoft.com/office/drawing/2014/main" id="{435D8207-F74F-4743-8914-EF1DD5657ECB}"/>
            </a:ext>
          </a:extLst>
        </xdr:cNvPr>
        <xdr:cNvSpPr txBox="1"/>
      </xdr:nvSpPr>
      <xdr:spPr>
        <a:xfrm>
          <a:off x="6851161" y="66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35" name="n_4aveValue【道路】&#10;一人当たり延長">
          <a:extLst>
            <a:ext uri="{FF2B5EF4-FFF2-40B4-BE49-F238E27FC236}">
              <a16:creationId xmlns:a16="http://schemas.microsoft.com/office/drawing/2014/main" id="{835683E5-8758-495C-9FBE-B70DC7A5621C}"/>
            </a:ext>
          </a:extLst>
        </xdr:cNvPr>
        <xdr:cNvSpPr txBox="1"/>
      </xdr:nvSpPr>
      <xdr:spPr>
        <a:xfrm>
          <a:off x="6038361" y="66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139779</xdr:rowOff>
    </xdr:from>
    <xdr:ext cx="534377" cy="259045"/>
    <xdr:sp macro="" textlink="">
      <xdr:nvSpPr>
        <xdr:cNvPr id="136" name="n_1mainValue【道路】&#10;一人当たり延長">
          <a:extLst>
            <a:ext uri="{FF2B5EF4-FFF2-40B4-BE49-F238E27FC236}">
              <a16:creationId xmlns:a16="http://schemas.microsoft.com/office/drawing/2014/main" id="{CB14A2E9-7062-4E4F-A65D-419A58712D4D}"/>
            </a:ext>
          </a:extLst>
        </xdr:cNvPr>
        <xdr:cNvSpPr txBox="1"/>
      </xdr:nvSpPr>
      <xdr:spPr>
        <a:xfrm>
          <a:off x="8425961" y="65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140665</xdr:rowOff>
    </xdr:from>
    <xdr:ext cx="534377" cy="259045"/>
    <xdr:sp macro="" textlink="">
      <xdr:nvSpPr>
        <xdr:cNvPr id="137" name="n_2mainValue【道路】&#10;一人当たり延長">
          <a:extLst>
            <a:ext uri="{FF2B5EF4-FFF2-40B4-BE49-F238E27FC236}">
              <a16:creationId xmlns:a16="http://schemas.microsoft.com/office/drawing/2014/main" id="{40479F1A-4FE7-497C-9323-524C77D73D31}"/>
            </a:ext>
          </a:extLst>
        </xdr:cNvPr>
        <xdr:cNvSpPr txBox="1"/>
      </xdr:nvSpPr>
      <xdr:spPr>
        <a:xfrm>
          <a:off x="7644911" y="65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135870</xdr:rowOff>
    </xdr:from>
    <xdr:ext cx="534377" cy="259045"/>
    <xdr:sp macro="" textlink="">
      <xdr:nvSpPr>
        <xdr:cNvPr id="138" name="n_3mainValue【道路】&#10;一人当たり延長">
          <a:extLst>
            <a:ext uri="{FF2B5EF4-FFF2-40B4-BE49-F238E27FC236}">
              <a16:creationId xmlns:a16="http://schemas.microsoft.com/office/drawing/2014/main" id="{ADD0DC4E-8074-4854-88F1-316D1C5C427A}"/>
            </a:ext>
          </a:extLst>
        </xdr:cNvPr>
        <xdr:cNvSpPr txBox="1"/>
      </xdr:nvSpPr>
      <xdr:spPr>
        <a:xfrm>
          <a:off x="6851161" y="69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136435</xdr:rowOff>
    </xdr:from>
    <xdr:ext cx="534377" cy="259045"/>
    <xdr:sp macro="" textlink="">
      <xdr:nvSpPr>
        <xdr:cNvPr id="139" name="n_4mainValue【道路】&#10;一人当たり延長">
          <a:extLst>
            <a:ext uri="{FF2B5EF4-FFF2-40B4-BE49-F238E27FC236}">
              <a16:creationId xmlns:a16="http://schemas.microsoft.com/office/drawing/2014/main" id="{A7FC1020-88F1-478E-8BF4-4D8F129227BC}"/>
            </a:ext>
          </a:extLst>
        </xdr:cNvPr>
        <xdr:cNvSpPr txBox="1"/>
      </xdr:nvSpPr>
      <xdr:spPr>
        <a:xfrm>
          <a:off x="6038361" y="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8D66F41-AFD3-4AEE-AA1E-9B2E654A85B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DD3B235F-C0ED-44A8-B4F2-3FD074D2B99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001634D-80A2-4D6D-A47E-74EF6DBC661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2540F7A-F0ED-4F20-AE69-13F2C45E6FB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A127777-9957-4E5B-BFAE-4B4D5648075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C35DBEF-5B95-490F-8767-D7335D007C5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83DCAD1-C7B6-4DE5-987D-8422810CB2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C17F4AD-3741-47F3-B19A-BC962C68415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B003715-748F-4F7E-AD67-F7110496749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6745AF3-346C-424C-85ED-9FE9EFEAC16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7EF9BB3-0821-4684-9A0C-D1739866F19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F01FD46-1CE1-4FF4-B9D1-1BE7D39BB0E3}"/>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5F1C9424-73D2-4C27-B876-645B82B79B55}"/>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1F1AA2C2-9B1E-4BF3-A1A1-A3A2AFCEA56D}"/>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9133992-311B-49F7-A88F-54ED194CC89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C6BECDAC-225E-4820-BD9D-9FFA9AF0BA3A}"/>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D0F24844-54E5-4209-AF19-428238A7EDE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8A17AEEB-95D4-4084-BB01-44B32CBEC237}"/>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255A4D3A-A60E-4C3B-AF7B-25CFFF5BF1FA}"/>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3E52CE80-7937-4D6C-B09A-6F0229B1DE4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368E98CD-D842-453E-A6FA-6C7853F81AF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75F9491-CDB6-4E39-82BD-A19C367DF0D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8C557930-DF89-4A33-BC3F-87A17641C0DC}"/>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ECC8186-A693-43F4-A718-6987B1AE647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4" name="直線コネクタ 163">
          <a:extLst>
            <a:ext uri="{FF2B5EF4-FFF2-40B4-BE49-F238E27FC236}">
              <a16:creationId xmlns:a16="http://schemas.microsoft.com/office/drawing/2014/main" id="{2F498FC2-37C6-46D5-9392-CCB202049609}"/>
            </a:ext>
          </a:extLst>
        </xdr:cNvPr>
        <xdr:cNvCxnSpPr/>
      </xdr:nvCxnSpPr>
      <xdr:spPr>
        <a:xfrm flipV="1">
          <a:off x="4177665" y="9210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F4D07B60-37DB-4059-85BB-CD18CF6796DF}"/>
            </a:ext>
          </a:extLst>
        </xdr:cNvPr>
        <xdr:cNvSpPr txBox="1"/>
      </xdr:nvSpPr>
      <xdr:spPr>
        <a:xfrm>
          <a:off x="42164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6" name="直線コネクタ 165">
          <a:extLst>
            <a:ext uri="{FF2B5EF4-FFF2-40B4-BE49-F238E27FC236}">
              <a16:creationId xmlns:a16="http://schemas.microsoft.com/office/drawing/2014/main" id="{E8AFB26F-FBF4-474D-B3D7-08B418A85CE7}"/>
            </a:ext>
          </a:extLst>
        </xdr:cNvPr>
        <xdr:cNvCxnSpPr/>
      </xdr:nvCxnSpPr>
      <xdr:spPr>
        <a:xfrm>
          <a:off x="4108450" y="1061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4F99DE8C-1EEB-43B4-AD79-2446A41A6DAB}"/>
            </a:ext>
          </a:extLst>
        </xdr:cNvPr>
        <xdr:cNvSpPr txBox="1"/>
      </xdr:nvSpPr>
      <xdr:spPr>
        <a:xfrm>
          <a:off x="4216400" y="89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8" name="直線コネクタ 167">
          <a:extLst>
            <a:ext uri="{FF2B5EF4-FFF2-40B4-BE49-F238E27FC236}">
              <a16:creationId xmlns:a16="http://schemas.microsoft.com/office/drawing/2014/main" id="{20AA2D21-352D-4415-8502-0D74B4A73B64}"/>
            </a:ext>
          </a:extLst>
        </xdr:cNvPr>
        <xdr:cNvCxnSpPr/>
      </xdr:nvCxnSpPr>
      <xdr:spPr>
        <a:xfrm>
          <a:off x="4108450" y="9210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78A01A9-149D-4A58-9001-762C4AA58E17}"/>
            </a:ext>
          </a:extLst>
        </xdr:cNvPr>
        <xdr:cNvSpPr txBox="1"/>
      </xdr:nvSpPr>
      <xdr:spPr>
        <a:xfrm>
          <a:off x="4216400" y="983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0" name="フローチャート: 判断 169">
          <a:extLst>
            <a:ext uri="{FF2B5EF4-FFF2-40B4-BE49-F238E27FC236}">
              <a16:creationId xmlns:a16="http://schemas.microsoft.com/office/drawing/2014/main" id="{040F0C32-D37A-4E14-940C-05699A373A40}"/>
            </a:ext>
          </a:extLst>
        </xdr:cNvPr>
        <xdr:cNvSpPr/>
      </xdr:nvSpPr>
      <xdr:spPr>
        <a:xfrm>
          <a:off x="4127500" y="985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85581919-27E7-4588-9B96-24D2B626DB89}"/>
            </a:ext>
          </a:extLst>
        </xdr:cNvPr>
        <xdr:cNvSpPr/>
      </xdr:nvSpPr>
      <xdr:spPr>
        <a:xfrm>
          <a:off x="3384550" y="984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2" name="フローチャート: 判断 171">
          <a:extLst>
            <a:ext uri="{FF2B5EF4-FFF2-40B4-BE49-F238E27FC236}">
              <a16:creationId xmlns:a16="http://schemas.microsoft.com/office/drawing/2014/main" id="{5C6B0143-B2F6-495F-9EC2-01B83649D085}"/>
            </a:ext>
          </a:extLst>
        </xdr:cNvPr>
        <xdr:cNvSpPr/>
      </xdr:nvSpPr>
      <xdr:spPr>
        <a:xfrm>
          <a:off x="257175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3" name="フローチャート: 判断 172">
          <a:extLst>
            <a:ext uri="{FF2B5EF4-FFF2-40B4-BE49-F238E27FC236}">
              <a16:creationId xmlns:a16="http://schemas.microsoft.com/office/drawing/2014/main" id="{4B19F175-37EE-405D-9701-9ECBEE8DB5F9}"/>
            </a:ext>
          </a:extLst>
        </xdr:cNvPr>
        <xdr:cNvSpPr/>
      </xdr:nvSpPr>
      <xdr:spPr>
        <a:xfrm>
          <a:off x="1778000" y="9816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74" name="フローチャート: 判断 173">
          <a:extLst>
            <a:ext uri="{FF2B5EF4-FFF2-40B4-BE49-F238E27FC236}">
              <a16:creationId xmlns:a16="http://schemas.microsoft.com/office/drawing/2014/main" id="{DB649D13-317E-4A0B-8175-459E5CB469A7}"/>
            </a:ext>
          </a:extLst>
        </xdr:cNvPr>
        <xdr:cNvSpPr/>
      </xdr:nvSpPr>
      <xdr:spPr>
        <a:xfrm>
          <a:off x="984250" y="9793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BCBF99E-8DE9-40C0-858D-CFA4BD4DC6A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796EFD6-6CAF-404B-A9C5-90028EEBACB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CBB0A9A-7D6C-43B6-88A5-51D036F2B49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2DF2399-DDFC-4B81-AC4A-C4F924DE5D4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5A4D8CF-A37C-424A-B8C6-E180299AC7A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80" name="楕円 179">
          <a:extLst>
            <a:ext uri="{FF2B5EF4-FFF2-40B4-BE49-F238E27FC236}">
              <a16:creationId xmlns:a16="http://schemas.microsoft.com/office/drawing/2014/main" id="{968D149E-6115-468D-A8BB-36D6656EEF7F}"/>
            </a:ext>
          </a:extLst>
        </xdr:cNvPr>
        <xdr:cNvSpPr/>
      </xdr:nvSpPr>
      <xdr:spPr>
        <a:xfrm>
          <a:off x="4127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71FC0A01-E711-43E3-9864-F6F9AE4FC204}"/>
            </a:ext>
          </a:extLst>
        </xdr:cNvPr>
        <xdr:cNvSpPr txBox="1"/>
      </xdr:nvSpPr>
      <xdr:spPr>
        <a:xfrm>
          <a:off x="421640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82" name="楕円 181">
          <a:extLst>
            <a:ext uri="{FF2B5EF4-FFF2-40B4-BE49-F238E27FC236}">
              <a16:creationId xmlns:a16="http://schemas.microsoft.com/office/drawing/2014/main" id="{5DE3CD64-31BB-462F-9563-B21FB4C37BF1}"/>
            </a:ext>
          </a:extLst>
        </xdr:cNvPr>
        <xdr:cNvSpPr/>
      </xdr:nvSpPr>
      <xdr:spPr>
        <a:xfrm>
          <a:off x="3384550" y="958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51435</xdr:rowOff>
    </xdr:from>
    <xdr:to>
      <xdr:col>24</xdr:col>
      <xdr:colOff>63500</xdr:colOff>
      <xdr:row>58</xdr:row>
      <xdr:rowOff>81915</xdr:rowOff>
    </xdr:to>
    <xdr:cxnSp macro="">
      <xdr:nvCxnSpPr>
        <xdr:cNvPr id="183" name="直線コネクタ 182">
          <a:extLst>
            <a:ext uri="{FF2B5EF4-FFF2-40B4-BE49-F238E27FC236}">
              <a16:creationId xmlns:a16="http://schemas.microsoft.com/office/drawing/2014/main" id="{0A1E3FE1-FA19-4523-8A01-767814D6518D}"/>
            </a:ext>
          </a:extLst>
        </xdr:cNvPr>
        <xdr:cNvCxnSpPr/>
      </xdr:nvCxnSpPr>
      <xdr:spPr>
        <a:xfrm>
          <a:off x="3429000" y="963358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84" name="楕円 183">
          <a:extLst>
            <a:ext uri="{FF2B5EF4-FFF2-40B4-BE49-F238E27FC236}">
              <a16:creationId xmlns:a16="http://schemas.microsoft.com/office/drawing/2014/main" id="{4D784F57-DE7A-4BD0-A087-83D9A3EBF396}"/>
            </a:ext>
          </a:extLst>
        </xdr:cNvPr>
        <xdr:cNvSpPr/>
      </xdr:nvSpPr>
      <xdr:spPr>
        <a:xfrm>
          <a:off x="2571750" y="9558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51435</xdr:rowOff>
    </xdr:to>
    <xdr:cxnSp macro="">
      <xdr:nvCxnSpPr>
        <xdr:cNvPr id="185" name="直線コネクタ 184">
          <a:extLst>
            <a:ext uri="{FF2B5EF4-FFF2-40B4-BE49-F238E27FC236}">
              <a16:creationId xmlns:a16="http://schemas.microsoft.com/office/drawing/2014/main" id="{A9D08A0A-453A-4189-8ADF-710ADC10699B}"/>
            </a:ext>
          </a:extLst>
        </xdr:cNvPr>
        <xdr:cNvCxnSpPr/>
      </xdr:nvCxnSpPr>
      <xdr:spPr>
        <a:xfrm>
          <a:off x="2622550" y="960310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8FB8267-5943-4177-95C0-EEFEEC54B08E}"/>
            </a:ext>
          </a:extLst>
        </xdr:cNvPr>
        <xdr:cNvSpPr txBox="1"/>
      </xdr:nvSpPr>
      <xdr:spPr>
        <a:xfrm>
          <a:off x="32391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90F6D4A-699B-47D5-A8E7-DA931F8F6CCB}"/>
            </a:ext>
          </a:extLst>
        </xdr:cNvPr>
        <xdr:cNvSpPr txBox="1"/>
      </xdr:nvSpPr>
      <xdr:spPr>
        <a:xfrm>
          <a:off x="24390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E58B4F7-B669-46A1-BBDF-A27DF39CAFA8}"/>
            </a:ext>
          </a:extLst>
        </xdr:cNvPr>
        <xdr:cNvSpPr txBox="1"/>
      </xdr:nvSpPr>
      <xdr:spPr>
        <a:xfrm>
          <a:off x="164529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D9EFE571-117C-40BA-A15A-5839E56FF061}"/>
            </a:ext>
          </a:extLst>
        </xdr:cNvPr>
        <xdr:cNvSpPr txBox="1"/>
      </xdr:nvSpPr>
      <xdr:spPr>
        <a:xfrm>
          <a:off x="851544"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A73E2627-3FC4-4FAB-BA19-7EDC59F1649E}"/>
            </a:ext>
          </a:extLst>
        </xdr:cNvPr>
        <xdr:cNvSpPr txBox="1"/>
      </xdr:nvSpPr>
      <xdr:spPr>
        <a:xfrm>
          <a:off x="3239144"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EEE9DA37-0CDE-46EF-8F64-BC3EB0CD9692}"/>
            </a:ext>
          </a:extLst>
        </xdr:cNvPr>
        <xdr:cNvSpPr txBox="1"/>
      </xdr:nvSpPr>
      <xdr:spPr>
        <a:xfrm>
          <a:off x="2439044" y="934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A6B4753-1214-44EA-87E0-58158515C31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57E72F2-3620-4E85-8785-74AC35BB583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D1C36EA3-76E1-4945-A28A-638EFFBDA07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848C92B-5824-47B8-942B-4FEEA65720F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8EC73A01-56EC-433A-A542-8DF096A8410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8310595D-406C-4010-A663-EFBFCAA92E5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D57C9B3C-F144-4AF0-A39D-35D247FD477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948EF80-DC6E-44E7-98BB-140D57278F2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2C12EDC-BF14-45C7-830D-CF0B03E51F2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E1F13719-C31D-4FBF-9CB6-DF6039B85B2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ABCCFE42-ABDB-42E5-AC47-7C4D76A04242}"/>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512464-AC94-4404-83A3-E370A4DD5746}"/>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AA0DF4F-974F-4E8A-B870-DDF1157F0135}"/>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27C0CA00-2E18-44C8-AB4E-664A6201EBB5}"/>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D0396F4-EC6B-4077-A7DE-3C3E1F3D19F1}"/>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35FEB7A1-4698-4901-9658-6680E20E8224}"/>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215654F9-BF82-4F5E-8021-502B47C3ED13}"/>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3FF15280-B3B6-4A41-A2FE-C675B07B35DB}"/>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D7AE073-4D5E-4F28-9066-4DFB2BDA18B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2612A307-30D0-4D36-A592-D662A14F52CC}"/>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54BE975-A0EB-4AC8-92C0-505D4ADA065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3" name="直線コネクタ 212">
          <a:extLst>
            <a:ext uri="{FF2B5EF4-FFF2-40B4-BE49-F238E27FC236}">
              <a16:creationId xmlns:a16="http://schemas.microsoft.com/office/drawing/2014/main" id="{970E7C1D-59D4-4970-8EBB-C1695513CC61}"/>
            </a:ext>
          </a:extLst>
        </xdr:cNvPr>
        <xdr:cNvCxnSpPr/>
      </xdr:nvCxnSpPr>
      <xdr:spPr>
        <a:xfrm flipV="1">
          <a:off x="9429115" y="9461615"/>
          <a:ext cx="0" cy="111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67EECD0-0BA3-4053-BB31-F7394C6B456C}"/>
            </a:ext>
          </a:extLst>
        </xdr:cNvPr>
        <xdr:cNvSpPr txBox="1"/>
      </xdr:nvSpPr>
      <xdr:spPr>
        <a:xfrm>
          <a:off x="9467850" y="1057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5" name="直線コネクタ 214">
          <a:extLst>
            <a:ext uri="{FF2B5EF4-FFF2-40B4-BE49-F238E27FC236}">
              <a16:creationId xmlns:a16="http://schemas.microsoft.com/office/drawing/2014/main" id="{CAA036DB-1E01-49D0-80D2-3B05A40A5ADB}"/>
            </a:ext>
          </a:extLst>
        </xdr:cNvPr>
        <xdr:cNvCxnSpPr/>
      </xdr:nvCxnSpPr>
      <xdr:spPr>
        <a:xfrm>
          <a:off x="9359900" y="1057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53215B03-31E5-43CD-A99D-CFDE66A12297}"/>
            </a:ext>
          </a:extLst>
        </xdr:cNvPr>
        <xdr:cNvSpPr txBox="1"/>
      </xdr:nvSpPr>
      <xdr:spPr>
        <a:xfrm>
          <a:off x="9467850" y="9249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17" name="直線コネクタ 216">
          <a:extLst>
            <a:ext uri="{FF2B5EF4-FFF2-40B4-BE49-F238E27FC236}">
              <a16:creationId xmlns:a16="http://schemas.microsoft.com/office/drawing/2014/main" id="{92EB9ECD-4322-420C-9DCA-AC7914E545AD}"/>
            </a:ext>
          </a:extLst>
        </xdr:cNvPr>
        <xdr:cNvCxnSpPr/>
      </xdr:nvCxnSpPr>
      <xdr:spPr>
        <a:xfrm>
          <a:off x="9359900" y="946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8F014AE6-BDAD-4B91-8E19-9BC2D82F9084}"/>
            </a:ext>
          </a:extLst>
        </xdr:cNvPr>
        <xdr:cNvSpPr txBox="1"/>
      </xdr:nvSpPr>
      <xdr:spPr>
        <a:xfrm>
          <a:off x="9467850" y="10400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19" name="フローチャート: 判断 218">
          <a:extLst>
            <a:ext uri="{FF2B5EF4-FFF2-40B4-BE49-F238E27FC236}">
              <a16:creationId xmlns:a16="http://schemas.microsoft.com/office/drawing/2014/main" id="{F2804AAD-DE9F-4056-B15F-79823C9F9953}"/>
            </a:ext>
          </a:extLst>
        </xdr:cNvPr>
        <xdr:cNvSpPr/>
      </xdr:nvSpPr>
      <xdr:spPr>
        <a:xfrm>
          <a:off x="9398000" y="10415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0" name="フローチャート: 判断 219">
          <a:extLst>
            <a:ext uri="{FF2B5EF4-FFF2-40B4-BE49-F238E27FC236}">
              <a16:creationId xmlns:a16="http://schemas.microsoft.com/office/drawing/2014/main" id="{2B406347-41E1-49DC-9384-6EE65145BAB9}"/>
            </a:ext>
          </a:extLst>
        </xdr:cNvPr>
        <xdr:cNvSpPr/>
      </xdr:nvSpPr>
      <xdr:spPr>
        <a:xfrm>
          <a:off x="8636000" y="1040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21" name="フローチャート: 判断 220">
          <a:extLst>
            <a:ext uri="{FF2B5EF4-FFF2-40B4-BE49-F238E27FC236}">
              <a16:creationId xmlns:a16="http://schemas.microsoft.com/office/drawing/2014/main" id="{5051A602-F62A-4F2F-B919-1B1C0F17AA16}"/>
            </a:ext>
          </a:extLst>
        </xdr:cNvPr>
        <xdr:cNvSpPr/>
      </xdr:nvSpPr>
      <xdr:spPr>
        <a:xfrm>
          <a:off x="7842250" y="1043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22" name="フローチャート: 判断 221">
          <a:extLst>
            <a:ext uri="{FF2B5EF4-FFF2-40B4-BE49-F238E27FC236}">
              <a16:creationId xmlns:a16="http://schemas.microsoft.com/office/drawing/2014/main" id="{D12A82A3-1EFF-4634-9FED-C7178B408E95}"/>
            </a:ext>
          </a:extLst>
        </xdr:cNvPr>
        <xdr:cNvSpPr/>
      </xdr:nvSpPr>
      <xdr:spPr>
        <a:xfrm>
          <a:off x="7029450" y="1043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23" name="フローチャート: 判断 222">
          <a:extLst>
            <a:ext uri="{FF2B5EF4-FFF2-40B4-BE49-F238E27FC236}">
              <a16:creationId xmlns:a16="http://schemas.microsoft.com/office/drawing/2014/main" id="{BA931F8F-673B-4923-BFA3-D3C81EFDCB43}"/>
            </a:ext>
          </a:extLst>
        </xdr:cNvPr>
        <xdr:cNvSpPr/>
      </xdr:nvSpPr>
      <xdr:spPr>
        <a:xfrm>
          <a:off x="6235700" y="1043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E672F98-D832-4FB0-A87D-64E8AB587B8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5EE2B7F-5D8E-43DA-B6AC-DA4D2B36913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9AF548F-63A9-4CDB-8A64-F3497C9061B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721066-F32C-44AB-BC81-DE3F95D5F67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66F191F-5D71-489B-B171-7E5E6F3B3AE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140549</xdr:rowOff>
    </xdr:from>
    <xdr:to>
      <xdr:col>55</xdr:col>
      <xdr:colOff>50800</xdr:colOff>
      <xdr:row>63</xdr:row>
      <xdr:rowOff>70699</xdr:rowOff>
    </xdr:to>
    <xdr:sp macro="" textlink="">
      <xdr:nvSpPr>
        <xdr:cNvPr id="229" name="楕円 228">
          <a:extLst>
            <a:ext uri="{FF2B5EF4-FFF2-40B4-BE49-F238E27FC236}">
              <a16:creationId xmlns:a16="http://schemas.microsoft.com/office/drawing/2014/main" id="{FB6084A4-813F-4F1C-9104-1C52CEEFDE55}"/>
            </a:ext>
          </a:extLst>
        </xdr:cNvPr>
        <xdr:cNvSpPr/>
      </xdr:nvSpPr>
      <xdr:spPr>
        <a:xfrm>
          <a:off x="9398000" y="103830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163426</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A0CF3E9-3B2E-4489-80CC-FA0D5F819772}"/>
            </a:ext>
          </a:extLst>
        </xdr:cNvPr>
        <xdr:cNvSpPr txBox="1"/>
      </xdr:nvSpPr>
      <xdr:spPr>
        <a:xfrm>
          <a:off x="9467850" y="1024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143806</xdr:rowOff>
    </xdr:from>
    <xdr:to>
      <xdr:col>50</xdr:col>
      <xdr:colOff>165100</xdr:colOff>
      <xdr:row>63</xdr:row>
      <xdr:rowOff>73956</xdr:rowOff>
    </xdr:to>
    <xdr:sp macro="" textlink="">
      <xdr:nvSpPr>
        <xdr:cNvPr id="231" name="楕円 230">
          <a:extLst>
            <a:ext uri="{FF2B5EF4-FFF2-40B4-BE49-F238E27FC236}">
              <a16:creationId xmlns:a16="http://schemas.microsoft.com/office/drawing/2014/main" id="{CB593383-5C65-4B0A-9100-B918B5C50B1E}"/>
            </a:ext>
          </a:extLst>
        </xdr:cNvPr>
        <xdr:cNvSpPr/>
      </xdr:nvSpPr>
      <xdr:spPr>
        <a:xfrm>
          <a:off x="8636000" y="10386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19899</xdr:rowOff>
    </xdr:from>
    <xdr:to>
      <xdr:col>55</xdr:col>
      <xdr:colOff>0</xdr:colOff>
      <xdr:row>63</xdr:row>
      <xdr:rowOff>23156</xdr:rowOff>
    </xdr:to>
    <xdr:cxnSp macro="">
      <xdr:nvCxnSpPr>
        <xdr:cNvPr id="232" name="直線コネクタ 231">
          <a:extLst>
            <a:ext uri="{FF2B5EF4-FFF2-40B4-BE49-F238E27FC236}">
              <a16:creationId xmlns:a16="http://schemas.microsoft.com/office/drawing/2014/main" id="{97F43428-469E-4954-9EDA-E49D9F320FB0}"/>
            </a:ext>
          </a:extLst>
        </xdr:cNvPr>
        <xdr:cNvCxnSpPr/>
      </xdr:nvCxnSpPr>
      <xdr:spPr>
        <a:xfrm flipV="1">
          <a:off x="8686800" y="10427549"/>
          <a:ext cx="74295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146478</xdr:rowOff>
    </xdr:from>
    <xdr:to>
      <xdr:col>46</xdr:col>
      <xdr:colOff>38100</xdr:colOff>
      <xdr:row>63</xdr:row>
      <xdr:rowOff>76628</xdr:rowOff>
    </xdr:to>
    <xdr:sp macro="" textlink="">
      <xdr:nvSpPr>
        <xdr:cNvPr id="233" name="楕円 232">
          <a:extLst>
            <a:ext uri="{FF2B5EF4-FFF2-40B4-BE49-F238E27FC236}">
              <a16:creationId xmlns:a16="http://schemas.microsoft.com/office/drawing/2014/main" id="{35603A35-401F-4EAF-8F91-9D5963CA2EF0}"/>
            </a:ext>
          </a:extLst>
        </xdr:cNvPr>
        <xdr:cNvSpPr/>
      </xdr:nvSpPr>
      <xdr:spPr>
        <a:xfrm>
          <a:off x="7842250" y="10389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23156</xdr:rowOff>
    </xdr:from>
    <xdr:to>
      <xdr:col>50</xdr:col>
      <xdr:colOff>114300</xdr:colOff>
      <xdr:row>63</xdr:row>
      <xdr:rowOff>25828</xdr:rowOff>
    </xdr:to>
    <xdr:cxnSp macro="">
      <xdr:nvCxnSpPr>
        <xdr:cNvPr id="234" name="直線コネクタ 233">
          <a:extLst>
            <a:ext uri="{FF2B5EF4-FFF2-40B4-BE49-F238E27FC236}">
              <a16:creationId xmlns:a16="http://schemas.microsoft.com/office/drawing/2014/main" id="{742FFAD3-2349-46EB-93F5-12CF3E098F93}"/>
            </a:ext>
          </a:extLst>
        </xdr:cNvPr>
        <xdr:cNvCxnSpPr/>
      </xdr:nvCxnSpPr>
      <xdr:spPr>
        <a:xfrm flipV="1">
          <a:off x="7886700" y="10430806"/>
          <a:ext cx="8001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EC2A5B83-9E4D-4069-8181-D2AEACF1EEF5}"/>
            </a:ext>
          </a:extLst>
        </xdr:cNvPr>
        <xdr:cNvSpPr txBox="1"/>
      </xdr:nvSpPr>
      <xdr:spPr>
        <a:xfrm>
          <a:off x="8399995" y="105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F46CBA39-1E93-4567-B42A-3253759B5848}"/>
            </a:ext>
          </a:extLst>
        </xdr:cNvPr>
        <xdr:cNvSpPr txBox="1"/>
      </xdr:nvSpPr>
      <xdr:spPr>
        <a:xfrm>
          <a:off x="7612595" y="105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4A7018FC-0E21-4C3C-911A-2AF29FF01934}"/>
            </a:ext>
          </a:extLst>
        </xdr:cNvPr>
        <xdr:cNvSpPr txBox="1"/>
      </xdr:nvSpPr>
      <xdr:spPr>
        <a:xfrm>
          <a:off x="6818845" y="1022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B6387277-454A-4568-AA29-BC5711593BC9}"/>
            </a:ext>
          </a:extLst>
        </xdr:cNvPr>
        <xdr:cNvSpPr txBox="1"/>
      </xdr:nvSpPr>
      <xdr:spPr>
        <a:xfrm>
          <a:off x="6006045" y="102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90483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1480436D-F042-4DDA-BF98-AEA3CD57433C}"/>
            </a:ext>
          </a:extLst>
        </xdr:cNvPr>
        <xdr:cNvSpPr txBox="1"/>
      </xdr:nvSpPr>
      <xdr:spPr>
        <a:xfrm>
          <a:off x="8399995" y="101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93155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785D9305-D4DF-4438-AA00-A263B7CD1DA0}"/>
            </a:ext>
          </a:extLst>
        </xdr:cNvPr>
        <xdr:cNvSpPr txBox="1"/>
      </xdr:nvSpPr>
      <xdr:spPr>
        <a:xfrm>
          <a:off x="7612595" y="1017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6DA0D096-3114-4D12-B819-3780680F2A9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40AFD10-0D73-4E31-9256-772F63359FF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3F93D7C-CC9B-4431-A5A9-73196F21F47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2DFC58EB-7A35-4EAA-8044-C99C9FB91D0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CC8BD38-F5A4-451A-8B72-819F040B15C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65466485-F721-4562-9FCF-B1E83BC29CE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4E944288-F5D2-49FB-BE71-F70FEEF9255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CA00DCDA-76D2-44BE-9F74-7A3CAB2B464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B5E0960-290F-4C2A-A705-BCE6F9D9DD7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2C7AC7F5-4ACE-462E-BC33-223C9A1F6D2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EC59DD28-7046-4F27-8CF0-74938D41D79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B1D0983E-355A-4EA3-AB9E-C16B16E7CDA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ABE06B36-3C21-4CC2-8D64-3D482FA72F24}"/>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FA0B1BBF-AD49-4D00-B542-E32EFD6429B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6B9279BA-4589-46BC-895E-AA5904EA90D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C3E98DFD-0CB9-47CA-8D98-0BED65FD8FB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20F78510-3799-403B-95BA-B612D4D34F3A}"/>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1CF0623B-96FA-48CD-AEEC-0AAE0051D0FB}"/>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89F2A733-7B28-48A8-A946-2014E2581BBA}"/>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ACCF291-2761-490E-A845-9008C690E98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5AA59B7B-D5EB-4B47-AD10-234ED0E9048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95C591B-6D44-4CC8-A293-2599029885F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FFB268D6-5B64-467B-B668-EEFB666A9D9A}"/>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F7B9D06D-1AEC-4EB0-985D-4DB76F0A066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A166A782-2BDE-495F-9CB3-99DAC72B5005}"/>
            </a:ext>
          </a:extLst>
        </xdr:cNvPr>
        <xdr:cNvCxnSpPr/>
      </xdr:nvCxnSpPr>
      <xdr:spPr>
        <a:xfrm flipV="1">
          <a:off x="4177665" y="12768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D42321D6-0BD9-4DCC-A12E-AB0B8418E543}"/>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A265166E-E817-4602-8807-07CB2998AD41}"/>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8BBECA67-D619-446A-9A28-EF2B0ACB01A8}"/>
            </a:ext>
          </a:extLst>
        </xdr:cNvPr>
        <xdr:cNvSpPr txBox="1"/>
      </xdr:nvSpPr>
      <xdr:spPr>
        <a:xfrm>
          <a:off x="421640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69" name="直線コネクタ 268">
          <a:extLst>
            <a:ext uri="{FF2B5EF4-FFF2-40B4-BE49-F238E27FC236}">
              <a16:creationId xmlns:a16="http://schemas.microsoft.com/office/drawing/2014/main" id="{96A32FD3-449A-401C-8CDB-F41D001F3427}"/>
            </a:ext>
          </a:extLst>
        </xdr:cNvPr>
        <xdr:cNvCxnSpPr/>
      </xdr:nvCxnSpPr>
      <xdr:spPr>
        <a:xfrm>
          <a:off x="41084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186363B7-14D7-438F-A7E6-03A7E4012EBC}"/>
            </a:ext>
          </a:extLst>
        </xdr:cNvPr>
        <xdr:cNvSpPr txBox="1"/>
      </xdr:nvSpPr>
      <xdr:spPr>
        <a:xfrm>
          <a:off x="42164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1" name="フローチャート: 判断 270">
          <a:extLst>
            <a:ext uri="{FF2B5EF4-FFF2-40B4-BE49-F238E27FC236}">
              <a16:creationId xmlns:a16="http://schemas.microsoft.com/office/drawing/2014/main" id="{69679D88-45F3-4AC4-AC7F-239F70A58101}"/>
            </a:ext>
          </a:extLst>
        </xdr:cNvPr>
        <xdr:cNvSpPr/>
      </xdr:nvSpPr>
      <xdr:spPr>
        <a:xfrm>
          <a:off x="41275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72" name="フローチャート: 判断 271">
          <a:extLst>
            <a:ext uri="{FF2B5EF4-FFF2-40B4-BE49-F238E27FC236}">
              <a16:creationId xmlns:a16="http://schemas.microsoft.com/office/drawing/2014/main" id="{FAFC71A9-DCBB-4E5C-B0F9-C69CF2D2D1F0}"/>
            </a:ext>
          </a:extLst>
        </xdr:cNvPr>
        <xdr:cNvSpPr/>
      </xdr:nvSpPr>
      <xdr:spPr>
        <a:xfrm>
          <a:off x="3384550" y="136823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73" name="フローチャート: 判断 272">
          <a:extLst>
            <a:ext uri="{FF2B5EF4-FFF2-40B4-BE49-F238E27FC236}">
              <a16:creationId xmlns:a16="http://schemas.microsoft.com/office/drawing/2014/main" id="{FA8CAA54-AF48-4A92-971D-31F4557767D2}"/>
            </a:ext>
          </a:extLst>
        </xdr:cNvPr>
        <xdr:cNvSpPr/>
      </xdr:nvSpPr>
      <xdr:spPr>
        <a:xfrm>
          <a:off x="257175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4" name="フローチャート: 判断 273">
          <a:extLst>
            <a:ext uri="{FF2B5EF4-FFF2-40B4-BE49-F238E27FC236}">
              <a16:creationId xmlns:a16="http://schemas.microsoft.com/office/drawing/2014/main" id="{612C9F8C-9629-4812-A11A-6BC848140178}"/>
            </a:ext>
          </a:extLst>
        </xdr:cNvPr>
        <xdr:cNvSpPr/>
      </xdr:nvSpPr>
      <xdr:spPr>
        <a:xfrm>
          <a:off x="177800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75" name="フローチャート: 判断 274">
          <a:extLst>
            <a:ext uri="{FF2B5EF4-FFF2-40B4-BE49-F238E27FC236}">
              <a16:creationId xmlns:a16="http://schemas.microsoft.com/office/drawing/2014/main" id="{06171FEF-0FF8-4452-BBDB-72DE3F2F7CB5}"/>
            </a:ext>
          </a:extLst>
        </xdr:cNvPr>
        <xdr:cNvSpPr/>
      </xdr:nvSpPr>
      <xdr:spPr>
        <a:xfrm>
          <a:off x="9842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6AD60E1-42D7-4536-8059-EE0DE625D85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07C02B6-3410-424C-801C-D5414DEB087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C6AA7FD-E571-44B3-BD55-1C893C635DD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AF714EB-1107-40FF-9F7C-B4EB8109A4E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496264E-9A01-43F1-9610-6EF42EDB4BB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81" name="楕円 280">
          <a:extLst>
            <a:ext uri="{FF2B5EF4-FFF2-40B4-BE49-F238E27FC236}">
              <a16:creationId xmlns:a16="http://schemas.microsoft.com/office/drawing/2014/main" id="{3E477DD0-3849-4112-9854-BC17F2207DBE}"/>
            </a:ext>
          </a:extLst>
        </xdr:cNvPr>
        <xdr:cNvSpPr/>
      </xdr:nvSpPr>
      <xdr:spPr>
        <a:xfrm>
          <a:off x="41275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B949F483-42C7-4830-9301-170845E27E10}"/>
            </a:ext>
          </a:extLst>
        </xdr:cNvPr>
        <xdr:cNvSpPr txBox="1"/>
      </xdr:nvSpPr>
      <xdr:spPr>
        <a:xfrm>
          <a:off x="42164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63500</xdr:rowOff>
    </xdr:from>
    <xdr:to>
      <xdr:col>20</xdr:col>
      <xdr:colOff>38100</xdr:colOff>
      <xdr:row>85</xdr:row>
      <xdr:rowOff>165100</xdr:rowOff>
    </xdr:to>
    <xdr:sp macro="" textlink="">
      <xdr:nvSpPr>
        <xdr:cNvPr id="283" name="楕円 282">
          <a:extLst>
            <a:ext uri="{FF2B5EF4-FFF2-40B4-BE49-F238E27FC236}">
              <a16:creationId xmlns:a16="http://schemas.microsoft.com/office/drawing/2014/main" id="{153A966C-7E0A-4FBE-960B-A20526D48FA3}"/>
            </a:ext>
          </a:extLst>
        </xdr:cNvPr>
        <xdr:cNvSpPr/>
      </xdr:nvSpPr>
      <xdr:spPr>
        <a:xfrm>
          <a:off x="33845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140970</xdr:rowOff>
    </xdr:to>
    <xdr:cxnSp macro="">
      <xdr:nvCxnSpPr>
        <xdr:cNvPr id="284" name="直線コネクタ 283">
          <a:extLst>
            <a:ext uri="{FF2B5EF4-FFF2-40B4-BE49-F238E27FC236}">
              <a16:creationId xmlns:a16="http://schemas.microsoft.com/office/drawing/2014/main" id="{79A835EE-7C64-4DCC-8B5B-8D4CC58390E0}"/>
            </a:ext>
          </a:extLst>
        </xdr:cNvPr>
        <xdr:cNvCxnSpPr/>
      </xdr:nvCxnSpPr>
      <xdr:spPr>
        <a:xfrm>
          <a:off x="3429000" y="141541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31114</xdr:rowOff>
    </xdr:from>
    <xdr:to>
      <xdr:col>15</xdr:col>
      <xdr:colOff>101600</xdr:colOff>
      <xdr:row>85</xdr:row>
      <xdr:rowOff>132714</xdr:rowOff>
    </xdr:to>
    <xdr:sp macro="" textlink="">
      <xdr:nvSpPr>
        <xdr:cNvPr id="285" name="楕円 284">
          <a:extLst>
            <a:ext uri="{FF2B5EF4-FFF2-40B4-BE49-F238E27FC236}">
              <a16:creationId xmlns:a16="http://schemas.microsoft.com/office/drawing/2014/main" id="{7135E904-BE7B-41F5-A8B7-E1D7AFB7AEE8}"/>
            </a:ext>
          </a:extLst>
        </xdr:cNvPr>
        <xdr:cNvSpPr/>
      </xdr:nvSpPr>
      <xdr:spPr>
        <a:xfrm>
          <a:off x="257175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81914</xdr:rowOff>
    </xdr:from>
    <xdr:to>
      <xdr:col>19</xdr:col>
      <xdr:colOff>177800</xdr:colOff>
      <xdr:row>85</xdr:row>
      <xdr:rowOff>114300</xdr:rowOff>
    </xdr:to>
    <xdr:cxnSp macro="">
      <xdr:nvCxnSpPr>
        <xdr:cNvPr id="286" name="直線コネクタ 285">
          <a:extLst>
            <a:ext uri="{FF2B5EF4-FFF2-40B4-BE49-F238E27FC236}">
              <a16:creationId xmlns:a16="http://schemas.microsoft.com/office/drawing/2014/main" id="{F2A7C60B-213E-4C20-AAA4-1E89161043F7}"/>
            </a:ext>
          </a:extLst>
        </xdr:cNvPr>
        <xdr:cNvCxnSpPr/>
      </xdr:nvCxnSpPr>
      <xdr:spPr>
        <a:xfrm>
          <a:off x="2622550" y="14121764"/>
          <a:ext cx="8064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287" name="楕円 286">
          <a:extLst>
            <a:ext uri="{FF2B5EF4-FFF2-40B4-BE49-F238E27FC236}">
              <a16:creationId xmlns:a16="http://schemas.microsoft.com/office/drawing/2014/main" id="{C5BEDD49-8EF4-4B1F-B5F7-09561AE0438B}"/>
            </a:ext>
          </a:extLst>
        </xdr:cNvPr>
        <xdr:cNvSpPr/>
      </xdr:nvSpPr>
      <xdr:spPr>
        <a:xfrm>
          <a:off x="17780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81914</xdr:rowOff>
    </xdr:to>
    <xdr:cxnSp macro="">
      <xdr:nvCxnSpPr>
        <xdr:cNvPr id="288" name="直線コネクタ 287">
          <a:extLst>
            <a:ext uri="{FF2B5EF4-FFF2-40B4-BE49-F238E27FC236}">
              <a16:creationId xmlns:a16="http://schemas.microsoft.com/office/drawing/2014/main" id="{A3B99014-97FE-4366-BA76-2D095C5052E7}"/>
            </a:ext>
          </a:extLst>
        </xdr:cNvPr>
        <xdr:cNvCxnSpPr/>
      </xdr:nvCxnSpPr>
      <xdr:spPr>
        <a:xfrm>
          <a:off x="1828800" y="14089380"/>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122555</xdr:rowOff>
    </xdr:from>
    <xdr:to>
      <xdr:col>6</xdr:col>
      <xdr:colOff>38100</xdr:colOff>
      <xdr:row>85</xdr:row>
      <xdr:rowOff>52705</xdr:rowOff>
    </xdr:to>
    <xdr:sp macro="" textlink="">
      <xdr:nvSpPr>
        <xdr:cNvPr id="289" name="楕円 288">
          <a:extLst>
            <a:ext uri="{FF2B5EF4-FFF2-40B4-BE49-F238E27FC236}">
              <a16:creationId xmlns:a16="http://schemas.microsoft.com/office/drawing/2014/main" id="{F4F5744C-4BDD-4B67-9C4C-E0D664CC117E}"/>
            </a:ext>
          </a:extLst>
        </xdr:cNvPr>
        <xdr:cNvSpPr/>
      </xdr:nvSpPr>
      <xdr:spPr>
        <a:xfrm>
          <a:off x="984250" y="13997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xdr:rowOff>
    </xdr:from>
    <xdr:to>
      <xdr:col>10</xdr:col>
      <xdr:colOff>114300</xdr:colOff>
      <xdr:row>85</xdr:row>
      <xdr:rowOff>49530</xdr:rowOff>
    </xdr:to>
    <xdr:cxnSp macro="">
      <xdr:nvCxnSpPr>
        <xdr:cNvPr id="290" name="直線コネクタ 289">
          <a:extLst>
            <a:ext uri="{FF2B5EF4-FFF2-40B4-BE49-F238E27FC236}">
              <a16:creationId xmlns:a16="http://schemas.microsoft.com/office/drawing/2014/main" id="{CD0CD639-81DE-4BC9-A620-4C3FEEEC0A7F}"/>
            </a:ext>
          </a:extLst>
        </xdr:cNvPr>
        <xdr:cNvCxnSpPr/>
      </xdr:nvCxnSpPr>
      <xdr:spPr>
        <a:xfrm>
          <a:off x="1028700" y="1404175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B9D2EFEB-B141-4842-8EAE-B9275DFDD298}"/>
            </a:ext>
          </a:extLst>
        </xdr:cNvPr>
        <xdr:cNvSpPr txBox="1"/>
      </xdr:nvSpPr>
      <xdr:spPr>
        <a:xfrm>
          <a:off x="3239144" y="1346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92" name="n_2aveValue【公営住宅】&#10;有形固定資産減価償却率">
          <a:extLst>
            <a:ext uri="{FF2B5EF4-FFF2-40B4-BE49-F238E27FC236}">
              <a16:creationId xmlns:a16="http://schemas.microsoft.com/office/drawing/2014/main" id="{6F0C0720-4516-48BB-B35F-14B01921FFE8}"/>
            </a:ext>
          </a:extLst>
        </xdr:cNvPr>
        <xdr:cNvSpPr txBox="1"/>
      </xdr:nvSpPr>
      <xdr:spPr>
        <a:xfrm>
          <a:off x="2439044" y="1342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78B992AA-027E-464F-A59C-5A938D62498A}"/>
            </a:ext>
          </a:extLst>
        </xdr:cNvPr>
        <xdr:cNvSpPr txBox="1"/>
      </xdr:nvSpPr>
      <xdr:spPr>
        <a:xfrm>
          <a:off x="164529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294" name="n_4aveValue【公営住宅】&#10;有形固定資産減価償却率">
          <a:extLst>
            <a:ext uri="{FF2B5EF4-FFF2-40B4-BE49-F238E27FC236}">
              <a16:creationId xmlns:a16="http://schemas.microsoft.com/office/drawing/2014/main" id="{46539AA1-CA82-4DEC-B01E-23658CEDA88D}"/>
            </a:ext>
          </a:extLst>
        </xdr:cNvPr>
        <xdr:cNvSpPr txBox="1"/>
      </xdr:nvSpPr>
      <xdr:spPr>
        <a:xfrm>
          <a:off x="851544"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156227</xdr:rowOff>
    </xdr:from>
    <xdr:ext cx="405111" cy="259045"/>
    <xdr:sp macro="" textlink="">
      <xdr:nvSpPr>
        <xdr:cNvPr id="295" name="n_1mainValue【公営住宅】&#10;有形固定資産減価償却率">
          <a:extLst>
            <a:ext uri="{FF2B5EF4-FFF2-40B4-BE49-F238E27FC236}">
              <a16:creationId xmlns:a16="http://schemas.microsoft.com/office/drawing/2014/main" id="{E2B0424D-0E4E-45B2-A4DC-3DD95B69B6C5}"/>
            </a:ext>
          </a:extLst>
        </xdr:cNvPr>
        <xdr:cNvSpPr txBox="1"/>
      </xdr:nvSpPr>
      <xdr:spPr>
        <a:xfrm>
          <a:off x="32391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123841</xdr:rowOff>
    </xdr:from>
    <xdr:ext cx="405111" cy="259045"/>
    <xdr:sp macro="" textlink="">
      <xdr:nvSpPr>
        <xdr:cNvPr id="296" name="n_2mainValue【公営住宅】&#10;有形固定資産減価償却率">
          <a:extLst>
            <a:ext uri="{FF2B5EF4-FFF2-40B4-BE49-F238E27FC236}">
              <a16:creationId xmlns:a16="http://schemas.microsoft.com/office/drawing/2014/main" id="{6FFA258A-9CD4-42E6-87BE-B70C97757B29}"/>
            </a:ext>
          </a:extLst>
        </xdr:cNvPr>
        <xdr:cNvSpPr txBox="1"/>
      </xdr:nvSpPr>
      <xdr:spPr>
        <a:xfrm>
          <a:off x="2439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297" name="n_3mainValue【公営住宅】&#10;有形固定資産減価償却率">
          <a:extLst>
            <a:ext uri="{FF2B5EF4-FFF2-40B4-BE49-F238E27FC236}">
              <a16:creationId xmlns:a16="http://schemas.microsoft.com/office/drawing/2014/main" id="{6C630378-FD8E-4B1A-843A-55B0728DEF97}"/>
            </a:ext>
          </a:extLst>
        </xdr:cNvPr>
        <xdr:cNvSpPr txBox="1"/>
      </xdr:nvSpPr>
      <xdr:spPr>
        <a:xfrm>
          <a:off x="16452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43832</xdr:rowOff>
    </xdr:from>
    <xdr:ext cx="405111" cy="259045"/>
    <xdr:sp macro="" textlink="">
      <xdr:nvSpPr>
        <xdr:cNvPr id="298" name="n_4mainValue【公営住宅】&#10;有形固定資産減価償却率">
          <a:extLst>
            <a:ext uri="{FF2B5EF4-FFF2-40B4-BE49-F238E27FC236}">
              <a16:creationId xmlns:a16="http://schemas.microsoft.com/office/drawing/2014/main" id="{2B3AC1F7-9C34-4A5C-ADA8-848DE5950E6B}"/>
            </a:ext>
          </a:extLst>
        </xdr:cNvPr>
        <xdr:cNvSpPr txBox="1"/>
      </xdr:nvSpPr>
      <xdr:spPr>
        <a:xfrm>
          <a:off x="8515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DCEA8445-AC61-47E0-9F40-BEB60608626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2EA4A1BA-31C7-4208-837A-9B1C24F3FA1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72C3BE89-D0FB-4F67-B5BE-E57BF013E30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67EF60E1-4CCE-43BA-8A89-3C956B53EB1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89A07EF8-C2CF-45C6-BE59-837B9ABCBDF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8A0AAF33-E4AE-4C28-850F-C0309B4389E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74CD4BF3-CDCB-4A00-8577-40D60B404CA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5A5EE21F-B675-4633-A9CF-48A14A0019E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859C647D-850C-4E41-807F-7E40B3F1570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ADD1DC25-2C72-4B56-A4A0-7F15BDAAD81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93BB5C7E-97A4-44CE-A242-194617D0771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E13333C1-68A3-40C3-8986-362F39B986BE}"/>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6C6AFF65-8836-4663-ACF2-C0F1803D1A9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69A70174-5665-42A6-9900-D88404B83061}"/>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43D71F73-159E-46E4-822B-9D767A34791B}"/>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AA0F26E6-316F-4AA8-9D88-287ABEC8A1FA}"/>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7E3DE6F9-CBE1-40A9-BAE1-D46ABAF481B6}"/>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C35EFCC1-DCEA-4213-87D5-07727B1FBF59}"/>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19658005-2ABD-4D7B-8D99-41AE4169219D}"/>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32CC0CA8-F9B2-44AA-A4E0-BF132C072AF7}"/>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E86B8BC9-5430-42EA-8361-0F293AA95563}"/>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0" name="テキスト ボックス 319">
          <a:extLst>
            <a:ext uri="{FF2B5EF4-FFF2-40B4-BE49-F238E27FC236}">
              <a16:creationId xmlns:a16="http://schemas.microsoft.com/office/drawing/2014/main" id="{F4DD1824-255E-493A-B847-E80302814E0A}"/>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91E90DBA-A9D5-49A3-8ECD-86F1CE70FE1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E50C3D9B-42CF-415A-8119-B5B876822F4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6E7FEC53-A2C7-41DC-90FC-627D216C5B1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4" name="直線コネクタ 323">
          <a:extLst>
            <a:ext uri="{FF2B5EF4-FFF2-40B4-BE49-F238E27FC236}">
              <a16:creationId xmlns:a16="http://schemas.microsoft.com/office/drawing/2014/main" id="{46A1FA7F-CB77-45F7-B7AD-1EEDA142B0ED}"/>
            </a:ext>
          </a:extLst>
        </xdr:cNvPr>
        <xdr:cNvCxnSpPr/>
      </xdr:nvCxnSpPr>
      <xdr:spPr>
        <a:xfrm flipV="1">
          <a:off x="9429115" y="12953437"/>
          <a:ext cx="0" cy="1418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5" name="【公営住宅】&#10;一人当たり面積最小値テキスト">
          <a:extLst>
            <a:ext uri="{FF2B5EF4-FFF2-40B4-BE49-F238E27FC236}">
              <a16:creationId xmlns:a16="http://schemas.microsoft.com/office/drawing/2014/main" id="{BF06CB37-7F18-4C89-BCEE-C4B55B8C6E0C}"/>
            </a:ext>
          </a:extLst>
        </xdr:cNvPr>
        <xdr:cNvSpPr txBox="1"/>
      </xdr:nvSpPr>
      <xdr:spPr>
        <a:xfrm>
          <a:off x="9467850" y="1436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6" name="直線コネクタ 325">
          <a:extLst>
            <a:ext uri="{FF2B5EF4-FFF2-40B4-BE49-F238E27FC236}">
              <a16:creationId xmlns:a16="http://schemas.microsoft.com/office/drawing/2014/main" id="{E8B388C7-7DED-41D9-A7FF-3BEFDBE0C41A}"/>
            </a:ext>
          </a:extLst>
        </xdr:cNvPr>
        <xdr:cNvCxnSpPr/>
      </xdr:nvCxnSpPr>
      <xdr:spPr>
        <a:xfrm>
          <a:off x="9359900" y="14371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27" name="【公営住宅】&#10;一人当たり面積最大値テキスト">
          <a:extLst>
            <a:ext uri="{FF2B5EF4-FFF2-40B4-BE49-F238E27FC236}">
              <a16:creationId xmlns:a16="http://schemas.microsoft.com/office/drawing/2014/main" id="{FF2875A0-BA81-45AA-943C-22DA09F505E4}"/>
            </a:ext>
          </a:extLst>
        </xdr:cNvPr>
        <xdr:cNvSpPr txBox="1"/>
      </xdr:nvSpPr>
      <xdr:spPr>
        <a:xfrm>
          <a:off x="9467850" y="1273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28" name="直線コネクタ 327">
          <a:extLst>
            <a:ext uri="{FF2B5EF4-FFF2-40B4-BE49-F238E27FC236}">
              <a16:creationId xmlns:a16="http://schemas.microsoft.com/office/drawing/2014/main" id="{32DE9274-8E3A-4CC2-A318-C90A21FEF831}"/>
            </a:ext>
          </a:extLst>
        </xdr:cNvPr>
        <xdr:cNvCxnSpPr/>
      </xdr:nvCxnSpPr>
      <xdr:spPr>
        <a:xfrm>
          <a:off x="9359900" y="12953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29" name="【公営住宅】&#10;一人当たり面積平均値テキスト">
          <a:extLst>
            <a:ext uri="{FF2B5EF4-FFF2-40B4-BE49-F238E27FC236}">
              <a16:creationId xmlns:a16="http://schemas.microsoft.com/office/drawing/2014/main" id="{106438DF-5328-44C4-8D02-AC0B1D2B5804}"/>
            </a:ext>
          </a:extLst>
        </xdr:cNvPr>
        <xdr:cNvSpPr txBox="1"/>
      </xdr:nvSpPr>
      <xdr:spPr>
        <a:xfrm>
          <a:off x="9467850" y="1397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30" name="フローチャート: 判断 329">
          <a:extLst>
            <a:ext uri="{FF2B5EF4-FFF2-40B4-BE49-F238E27FC236}">
              <a16:creationId xmlns:a16="http://schemas.microsoft.com/office/drawing/2014/main" id="{B01C77AE-5E38-4FBE-A728-F789846431EA}"/>
            </a:ext>
          </a:extLst>
        </xdr:cNvPr>
        <xdr:cNvSpPr/>
      </xdr:nvSpPr>
      <xdr:spPr>
        <a:xfrm>
          <a:off x="9398000" y="14114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31" name="フローチャート: 判断 330">
          <a:extLst>
            <a:ext uri="{FF2B5EF4-FFF2-40B4-BE49-F238E27FC236}">
              <a16:creationId xmlns:a16="http://schemas.microsoft.com/office/drawing/2014/main" id="{D71E48FA-1530-46B4-9888-B5D7139F6FB3}"/>
            </a:ext>
          </a:extLst>
        </xdr:cNvPr>
        <xdr:cNvSpPr/>
      </xdr:nvSpPr>
      <xdr:spPr>
        <a:xfrm>
          <a:off x="8636000" y="14135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32" name="フローチャート: 判断 331">
          <a:extLst>
            <a:ext uri="{FF2B5EF4-FFF2-40B4-BE49-F238E27FC236}">
              <a16:creationId xmlns:a16="http://schemas.microsoft.com/office/drawing/2014/main" id="{DAA82F2E-9F71-445E-A4A3-2904A0182881}"/>
            </a:ext>
          </a:extLst>
        </xdr:cNvPr>
        <xdr:cNvSpPr/>
      </xdr:nvSpPr>
      <xdr:spPr>
        <a:xfrm>
          <a:off x="7842250" y="14141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33" name="フローチャート: 判断 332">
          <a:extLst>
            <a:ext uri="{FF2B5EF4-FFF2-40B4-BE49-F238E27FC236}">
              <a16:creationId xmlns:a16="http://schemas.microsoft.com/office/drawing/2014/main" id="{E83E7D7B-FD3B-49FD-B9A8-F87A6E97C67F}"/>
            </a:ext>
          </a:extLst>
        </xdr:cNvPr>
        <xdr:cNvSpPr/>
      </xdr:nvSpPr>
      <xdr:spPr>
        <a:xfrm>
          <a:off x="7029450" y="14117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34" name="フローチャート: 判断 333">
          <a:extLst>
            <a:ext uri="{FF2B5EF4-FFF2-40B4-BE49-F238E27FC236}">
              <a16:creationId xmlns:a16="http://schemas.microsoft.com/office/drawing/2014/main" id="{D4B0E7AC-5D95-4CDA-82E4-42A430510497}"/>
            </a:ext>
          </a:extLst>
        </xdr:cNvPr>
        <xdr:cNvSpPr/>
      </xdr:nvSpPr>
      <xdr:spPr>
        <a:xfrm>
          <a:off x="6235700" y="14127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6166AC7-B703-4251-BF77-A6B5C9B3267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88798D7-F85F-48C0-B692-1F8F92ADF1F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49DA418-AAA9-487E-A424-A0954CD207F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7A374FF-369A-4571-8C51-486D38E00DF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787E409-A484-47C5-84FF-92EA0894CC7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40" name="楕円 339">
          <a:extLst>
            <a:ext uri="{FF2B5EF4-FFF2-40B4-BE49-F238E27FC236}">
              <a16:creationId xmlns:a16="http://schemas.microsoft.com/office/drawing/2014/main" id="{6623F8F1-4810-4FE3-9A9E-422EDC15698D}"/>
            </a:ext>
          </a:extLst>
        </xdr:cNvPr>
        <xdr:cNvSpPr/>
      </xdr:nvSpPr>
      <xdr:spPr>
        <a:xfrm>
          <a:off x="9398000" y="14200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41" name="【公営住宅】&#10;一人当たり面積該当値テキスト">
          <a:extLst>
            <a:ext uri="{FF2B5EF4-FFF2-40B4-BE49-F238E27FC236}">
              <a16:creationId xmlns:a16="http://schemas.microsoft.com/office/drawing/2014/main" id="{2B1CA56F-4BD4-41AB-A0F1-E5582B926419}"/>
            </a:ext>
          </a:extLst>
        </xdr:cNvPr>
        <xdr:cNvSpPr txBox="1"/>
      </xdr:nvSpPr>
      <xdr:spPr>
        <a:xfrm>
          <a:off x="9467850" y="14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163812</xdr:rowOff>
    </xdr:from>
    <xdr:to>
      <xdr:col>50</xdr:col>
      <xdr:colOff>165100</xdr:colOff>
      <xdr:row>86</xdr:row>
      <xdr:rowOff>93962</xdr:rowOff>
    </xdr:to>
    <xdr:sp macro="" textlink="">
      <xdr:nvSpPr>
        <xdr:cNvPr id="342" name="楕円 341">
          <a:extLst>
            <a:ext uri="{FF2B5EF4-FFF2-40B4-BE49-F238E27FC236}">
              <a16:creationId xmlns:a16="http://schemas.microsoft.com/office/drawing/2014/main" id="{FCEBFB93-9BD3-4044-A709-331E10FA74E2}"/>
            </a:ext>
          </a:extLst>
        </xdr:cNvPr>
        <xdr:cNvSpPr/>
      </xdr:nvSpPr>
      <xdr:spPr>
        <a:xfrm>
          <a:off x="8636000" y="14203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43162</xdr:rowOff>
    </xdr:to>
    <xdr:cxnSp macro="">
      <xdr:nvCxnSpPr>
        <xdr:cNvPr id="343" name="直線コネクタ 342">
          <a:extLst>
            <a:ext uri="{FF2B5EF4-FFF2-40B4-BE49-F238E27FC236}">
              <a16:creationId xmlns:a16="http://schemas.microsoft.com/office/drawing/2014/main" id="{D6FB2D07-FA10-466B-AD7E-CAC86DDFFD20}"/>
            </a:ext>
          </a:extLst>
        </xdr:cNvPr>
        <xdr:cNvCxnSpPr/>
      </xdr:nvCxnSpPr>
      <xdr:spPr>
        <a:xfrm flipV="1">
          <a:off x="8686800" y="14245337"/>
          <a:ext cx="74295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165608</xdr:rowOff>
    </xdr:from>
    <xdr:to>
      <xdr:col>46</xdr:col>
      <xdr:colOff>38100</xdr:colOff>
      <xdr:row>86</xdr:row>
      <xdr:rowOff>95758</xdr:rowOff>
    </xdr:to>
    <xdr:sp macro="" textlink="">
      <xdr:nvSpPr>
        <xdr:cNvPr id="344" name="楕円 343">
          <a:extLst>
            <a:ext uri="{FF2B5EF4-FFF2-40B4-BE49-F238E27FC236}">
              <a16:creationId xmlns:a16="http://schemas.microsoft.com/office/drawing/2014/main" id="{F738C16B-E968-41A2-9D3C-E23B1F6CB286}"/>
            </a:ext>
          </a:extLst>
        </xdr:cNvPr>
        <xdr:cNvSpPr/>
      </xdr:nvSpPr>
      <xdr:spPr>
        <a:xfrm>
          <a:off x="7842250" y="142054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43162</xdr:rowOff>
    </xdr:from>
    <xdr:to>
      <xdr:col>50</xdr:col>
      <xdr:colOff>114300</xdr:colOff>
      <xdr:row>86</xdr:row>
      <xdr:rowOff>44958</xdr:rowOff>
    </xdr:to>
    <xdr:cxnSp macro="">
      <xdr:nvCxnSpPr>
        <xdr:cNvPr id="345" name="直線コネクタ 344">
          <a:extLst>
            <a:ext uri="{FF2B5EF4-FFF2-40B4-BE49-F238E27FC236}">
              <a16:creationId xmlns:a16="http://schemas.microsoft.com/office/drawing/2014/main" id="{629C05B9-94EB-4B5D-81E4-2A4C39C885FC}"/>
            </a:ext>
          </a:extLst>
        </xdr:cNvPr>
        <xdr:cNvCxnSpPr/>
      </xdr:nvCxnSpPr>
      <xdr:spPr>
        <a:xfrm flipV="1">
          <a:off x="7886700" y="14248112"/>
          <a:ext cx="8001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346" name="楕円 345">
          <a:extLst>
            <a:ext uri="{FF2B5EF4-FFF2-40B4-BE49-F238E27FC236}">
              <a16:creationId xmlns:a16="http://schemas.microsoft.com/office/drawing/2014/main" id="{DDB0D5BA-781F-46C7-9288-A09C10604699}"/>
            </a:ext>
          </a:extLst>
        </xdr:cNvPr>
        <xdr:cNvSpPr/>
      </xdr:nvSpPr>
      <xdr:spPr>
        <a:xfrm>
          <a:off x="702945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44958</xdr:rowOff>
    </xdr:from>
    <xdr:to>
      <xdr:col>45</xdr:col>
      <xdr:colOff>177800</xdr:colOff>
      <xdr:row>86</xdr:row>
      <xdr:rowOff>47898</xdr:rowOff>
    </xdr:to>
    <xdr:cxnSp macro="">
      <xdr:nvCxnSpPr>
        <xdr:cNvPr id="347" name="直線コネクタ 346">
          <a:extLst>
            <a:ext uri="{FF2B5EF4-FFF2-40B4-BE49-F238E27FC236}">
              <a16:creationId xmlns:a16="http://schemas.microsoft.com/office/drawing/2014/main" id="{4D62AB1B-74AA-4722-ABD9-725F92699FCA}"/>
            </a:ext>
          </a:extLst>
        </xdr:cNvPr>
        <xdr:cNvCxnSpPr/>
      </xdr:nvCxnSpPr>
      <xdr:spPr>
        <a:xfrm flipV="1">
          <a:off x="7080250" y="14249908"/>
          <a:ext cx="80645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167078</xdr:rowOff>
    </xdr:from>
    <xdr:to>
      <xdr:col>36</xdr:col>
      <xdr:colOff>165100</xdr:colOff>
      <xdr:row>86</xdr:row>
      <xdr:rowOff>97228</xdr:rowOff>
    </xdr:to>
    <xdr:sp macro="" textlink="">
      <xdr:nvSpPr>
        <xdr:cNvPr id="348" name="楕円 347">
          <a:extLst>
            <a:ext uri="{FF2B5EF4-FFF2-40B4-BE49-F238E27FC236}">
              <a16:creationId xmlns:a16="http://schemas.microsoft.com/office/drawing/2014/main" id="{E5CED2B1-C435-4D8F-B852-109EB1E66E8C}"/>
            </a:ext>
          </a:extLst>
        </xdr:cNvPr>
        <xdr:cNvSpPr/>
      </xdr:nvSpPr>
      <xdr:spPr>
        <a:xfrm>
          <a:off x="6235700" y="14206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46428</xdr:rowOff>
    </xdr:from>
    <xdr:to>
      <xdr:col>41</xdr:col>
      <xdr:colOff>50800</xdr:colOff>
      <xdr:row>86</xdr:row>
      <xdr:rowOff>47898</xdr:rowOff>
    </xdr:to>
    <xdr:cxnSp macro="">
      <xdr:nvCxnSpPr>
        <xdr:cNvPr id="349" name="直線コネクタ 348">
          <a:extLst>
            <a:ext uri="{FF2B5EF4-FFF2-40B4-BE49-F238E27FC236}">
              <a16:creationId xmlns:a16="http://schemas.microsoft.com/office/drawing/2014/main" id="{B1CD07C1-19C6-47E9-A6D4-E89CBC32DB04}"/>
            </a:ext>
          </a:extLst>
        </xdr:cNvPr>
        <xdr:cNvCxnSpPr/>
      </xdr:nvCxnSpPr>
      <xdr:spPr>
        <a:xfrm>
          <a:off x="6286500" y="14251378"/>
          <a:ext cx="79375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50" name="n_1aveValue【公営住宅】&#10;一人当たり面積">
          <a:extLst>
            <a:ext uri="{FF2B5EF4-FFF2-40B4-BE49-F238E27FC236}">
              <a16:creationId xmlns:a16="http://schemas.microsoft.com/office/drawing/2014/main" id="{BA228DD3-C0C0-41B6-A3BE-30BBB27C5681}"/>
            </a:ext>
          </a:extLst>
        </xdr:cNvPr>
        <xdr:cNvSpPr txBox="1"/>
      </xdr:nvSpPr>
      <xdr:spPr>
        <a:xfrm>
          <a:off x="8458277" y="139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51" name="n_2aveValue【公営住宅】&#10;一人当たり面積">
          <a:extLst>
            <a:ext uri="{FF2B5EF4-FFF2-40B4-BE49-F238E27FC236}">
              <a16:creationId xmlns:a16="http://schemas.microsoft.com/office/drawing/2014/main" id="{73080BD1-10E3-4FD6-90B7-15BB4CD02D35}"/>
            </a:ext>
          </a:extLst>
        </xdr:cNvPr>
        <xdr:cNvSpPr txBox="1"/>
      </xdr:nvSpPr>
      <xdr:spPr>
        <a:xfrm>
          <a:off x="76772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52" name="n_3aveValue【公営住宅】&#10;一人当たり面積">
          <a:extLst>
            <a:ext uri="{FF2B5EF4-FFF2-40B4-BE49-F238E27FC236}">
              <a16:creationId xmlns:a16="http://schemas.microsoft.com/office/drawing/2014/main" id="{04F277BB-01BE-447B-B930-C4A85D367E7E}"/>
            </a:ext>
          </a:extLst>
        </xdr:cNvPr>
        <xdr:cNvSpPr txBox="1"/>
      </xdr:nvSpPr>
      <xdr:spPr>
        <a:xfrm>
          <a:off x="6864427" y="1389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53" name="n_4aveValue【公営住宅】&#10;一人当たり面積">
          <a:extLst>
            <a:ext uri="{FF2B5EF4-FFF2-40B4-BE49-F238E27FC236}">
              <a16:creationId xmlns:a16="http://schemas.microsoft.com/office/drawing/2014/main" id="{AD9EC888-B1A6-4B9D-9E36-5AF67118EB0B}"/>
            </a:ext>
          </a:extLst>
        </xdr:cNvPr>
        <xdr:cNvSpPr txBox="1"/>
      </xdr:nvSpPr>
      <xdr:spPr>
        <a:xfrm>
          <a:off x="6070677" y="139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85089</xdr:rowOff>
    </xdr:from>
    <xdr:ext cx="469744" cy="259045"/>
    <xdr:sp macro="" textlink="">
      <xdr:nvSpPr>
        <xdr:cNvPr id="354" name="n_1mainValue【公営住宅】&#10;一人当たり面積">
          <a:extLst>
            <a:ext uri="{FF2B5EF4-FFF2-40B4-BE49-F238E27FC236}">
              <a16:creationId xmlns:a16="http://schemas.microsoft.com/office/drawing/2014/main" id="{79578A85-886A-470B-8C4A-D25E41D38D04}"/>
            </a:ext>
          </a:extLst>
        </xdr:cNvPr>
        <xdr:cNvSpPr txBox="1"/>
      </xdr:nvSpPr>
      <xdr:spPr>
        <a:xfrm>
          <a:off x="8458277" y="142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355" name="n_2mainValue【公営住宅】&#10;一人当たり面積">
          <a:extLst>
            <a:ext uri="{FF2B5EF4-FFF2-40B4-BE49-F238E27FC236}">
              <a16:creationId xmlns:a16="http://schemas.microsoft.com/office/drawing/2014/main" id="{D478CF67-C083-4DDE-AB79-E9370CE6B9B8}"/>
            </a:ext>
          </a:extLst>
        </xdr:cNvPr>
        <xdr:cNvSpPr txBox="1"/>
      </xdr:nvSpPr>
      <xdr:spPr>
        <a:xfrm>
          <a:off x="7677227" y="1429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356" name="n_3mainValue【公営住宅】&#10;一人当たり面積">
          <a:extLst>
            <a:ext uri="{FF2B5EF4-FFF2-40B4-BE49-F238E27FC236}">
              <a16:creationId xmlns:a16="http://schemas.microsoft.com/office/drawing/2014/main" id="{2CA5A4B8-E71C-4096-8589-47835A484F4D}"/>
            </a:ext>
          </a:extLst>
        </xdr:cNvPr>
        <xdr:cNvSpPr txBox="1"/>
      </xdr:nvSpPr>
      <xdr:spPr>
        <a:xfrm>
          <a:off x="686442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88355</xdr:rowOff>
    </xdr:from>
    <xdr:ext cx="469744" cy="259045"/>
    <xdr:sp macro="" textlink="">
      <xdr:nvSpPr>
        <xdr:cNvPr id="357" name="n_4mainValue【公営住宅】&#10;一人当たり面積">
          <a:extLst>
            <a:ext uri="{FF2B5EF4-FFF2-40B4-BE49-F238E27FC236}">
              <a16:creationId xmlns:a16="http://schemas.microsoft.com/office/drawing/2014/main" id="{9203058D-3361-4EFE-840A-6EF6EF3B348E}"/>
            </a:ext>
          </a:extLst>
        </xdr:cNvPr>
        <xdr:cNvSpPr txBox="1"/>
      </xdr:nvSpPr>
      <xdr:spPr>
        <a:xfrm>
          <a:off x="6070677" y="1429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B016AA55-CB4B-47B0-AEFC-AF289BBA579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228ED13-8AA9-4354-AC74-D920FF8C44E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ECCC51B2-8F46-4EA4-B1E0-EE1ED0A9556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38160AF4-4121-40CF-A4B6-2DACD130B4E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3E18D45B-B7C4-4178-B1CA-4A81397D832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971FABFD-B6E5-414F-8446-9F33A89F422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837F9891-627C-4D4E-AE7D-6986705532D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FA76541-F7B6-49C9-A0C6-FF0AAA6BE82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D232BCE0-EEB0-403E-9E91-789E2960CAD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5D850BE9-CCB3-4940-8486-6FEDED62E39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F3AA9389-CE98-4C3E-87A1-C630BADBC8F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62E1F19B-63A1-4B7D-869C-E54C9935B4B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FFD58B2F-F5BC-4F2B-BBF5-AB4E6C9F7A3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4CA30F7-C25B-4E55-8AD2-D7C9C36A518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5B327584-7872-4C34-A2A5-D840C266940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C8CA2E77-2DFF-4B19-8C4D-447AB0E05A2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13DBC772-7132-40CB-9C03-8EBBD96D8A9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788A2005-76CB-4FEF-8BC9-17A7AFA8C55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70F525A1-908D-43A0-8A01-5F21D97FFBE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2C13AABA-DC7F-4D7F-AC69-D7D21EF0E64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A5B73E40-2100-4FDE-8D65-0078864F7D0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EE65971D-B89C-44B6-9EA6-4E1F60EBE34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EC25494E-39B8-43B6-9989-31B5413013B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DC4E6C1B-74D9-4FF8-B28C-E522844EF53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253102DB-CB92-46C9-8EF3-943E6755E57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DFD9068E-128D-440C-91CA-3E583846C4D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4305E568-BC84-4678-BAB5-B5CB1CC398A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8C07094D-56DA-49F7-9B39-A0A689986093}"/>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94B0B4A-F074-4BD1-81A8-147D55EF4CF1}"/>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28DCAFC2-1835-49CA-9569-36EADB9041A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65A38977-FAB7-4BD1-AC84-0EFEBE9721BF}"/>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386B442B-5815-4396-ADB0-3685553BFE2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F21344B1-5B85-4AF2-AAD9-284365C8B9B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B001AEB1-C58C-43AF-A0C4-F5F250B7C03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77AFE60D-3C45-4F83-9379-400E10FA2CD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A990037B-D784-4C93-9FD3-03617FCBDEB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41AF1382-EA5B-4B29-A988-DC32D1328E0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E6C18943-8710-4B29-8C10-B65489242F8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40C84BCE-A190-404A-8956-9A43F92EF136}"/>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B326D8A3-1BF2-4869-91A1-E1971549385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31D6091A-47BF-4C18-A3FD-F029E61E2E0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AE5CE89B-240F-4CE6-BE40-81DE9A98049E}"/>
            </a:ext>
          </a:extLst>
        </xdr:cNvPr>
        <xdr:cNvCxnSpPr/>
      </xdr:nvCxnSpPr>
      <xdr:spPr>
        <a:xfrm flipV="1">
          <a:off x="14699614" y="558963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F314CE51-DD69-4DEB-8839-39C3EB734AF1}"/>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F445EDC3-3062-44C3-BB64-BFCC649C96F6}"/>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C726B23C-15B3-4E7E-A501-883E6FCDA9FA}"/>
            </a:ext>
          </a:extLst>
        </xdr:cNvPr>
        <xdr:cNvSpPr txBox="1"/>
      </xdr:nvSpPr>
      <xdr:spPr>
        <a:xfrm>
          <a:off x="14738350" y="5371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03" name="直線コネクタ 402">
          <a:extLst>
            <a:ext uri="{FF2B5EF4-FFF2-40B4-BE49-F238E27FC236}">
              <a16:creationId xmlns:a16="http://schemas.microsoft.com/office/drawing/2014/main" id="{F822C21F-F139-4115-944A-F5DC35D3036E}"/>
            </a:ext>
          </a:extLst>
        </xdr:cNvPr>
        <xdr:cNvCxnSpPr/>
      </xdr:nvCxnSpPr>
      <xdr:spPr>
        <a:xfrm>
          <a:off x="14611350" y="5589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FB2C738F-6073-4146-B12F-44E7339AA442}"/>
            </a:ext>
          </a:extLst>
        </xdr:cNvPr>
        <xdr:cNvSpPr txBox="1"/>
      </xdr:nvSpPr>
      <xdr:spPr>
        <a:xfrm>
          <a:off x="14738350" y="6227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05" name="フローチャート: 判断 404">
          <a:extLst>
            <a:ext uri="{FF2B5EF4-FFF2-40B4-BE49-F238E27FC236}">
              <a16:creationId xmlns:a16="http://schemas.microsoft.com/office/drawing/2014/main" id="{F4447804-5728-4DD4-94C5-34D944D8ECF6}"/>
            </a:ext>
          </a:extLst>
        </xdr:cNvPr>
        <xdr:cNvSpPr/>
      </xdr:nvSpPr>
      <xdr:spPr>
        <a:xfrm>
          <a:off x="14649450" y="6369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06" name="フローチャート: 判断 405">
          <a:extLst>
            <a:ext uri="{FF2B5EF4-FFF2-40B4-BE49-F238E27FC236}">
              <a16:creationId xmlns:a16="http://schemas.microsoft.com/office/drawing/2014/main" id="{792CAD0D-8793-4B4E-A1FE-7FF6B724B36D}"/>
            </a:ext>
          </a:extLst>
        </xdr:cNvPr>
        <xdr:cNvSpPr/>
      </xdr:nvSpPr>
      <xdr:spPr>
        <a:xfrm>
          <a:off x="1388745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07" name="フローチャート: 判断 406">
          <a:extLst>
            <a:ext uri="{FF2B5EF4-FFF2-40B4-BE49-F238E27FC236}">
              <a16:creationId xmlns:a16="http://schemas.microsoft.com/office/drawing/2014/main" id="{3E44BADF-91DE-4A43-BCDF-DE5FBBFFAAD9}"/>
            </a:ext>
          </a:extLst>
        </xdr:cNvPr>
        <xdr:cNvSpPr/>
      </xdr:nvSpPr>
      <xdr:spPr>
        <a:xfrm>
          <a:off x="130937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08" name="フローチャート: 判断 407">
          <a:extLst>
            <a:ext uri="{FF2B5EF4-FFF2-40B4-BE49-F238E27FC236}">
              <a16:creationId xmlns:a16="http://schemas.microsoft.com/office/drawing/2014/main" id="{A27633B4-184C-4CC6-B14A-AAC243BB27B8}"/>
            </a:ext>
          </a:extLst>
        </xdr:cNvPr>
        <xdr:cNvSpPr/>
      </xdr:nvSpPr>
      <xdr:spPr>
        <a:xfrm>
          <a:off x="122999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09" name="フローチャート: 判断 408">
          <a:extLst>
            <a:ext uri="{FF2B5EF4-FFF2-40B4-BE49-F238E27FC236}">
              <a16:creationId xmlns:a16="http://schemas.microsoft.com/office/drawing/2014/main" id="{2EF506CF-BA59-47FE-A1AF-56E722DB9E65}"/>
            </a:ext>
          </a:extLst>
        </xdr:cNvPr>
        <xdr:cNvSpPr/>
      </xdr:nvSpPr>
      <xdr:spPr>
        <a:xfrm>
          <a:off x="1148715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2FF3376-F326-4B51-BE40-0EC29C9E74F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0A48344-4065-4029-A2E6-AF1DC3E50E8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0BF3FBC-46EF-4FE8-961F-4801BD6A35C7}"/>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2A1427B0-2828-401A-948D-E5456CA2729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76DA5EE-0A53-4DA9-A7B9-1D7FFD5E189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15" name="楕円 414">
          <a:extLst>
            <a:ext uri="{FF2B5EF4-FFF2-40B4-BE49-F238E27FC236}">
              <a16:creationId xmlns:a16="http://schemas.microsoft.com/office/drawing/2014/main" id="{B61AE5C0-05D9-45DD-91F4-DE02A2AF9EEE}"/>
            </a:ext>
          </a:extLst>
        </xdr:cNvPr>
        <xdr:cNvSpPr/>
      </xdr:nvSpPr>
      <xdr:spPr>
        <a:xfrm>
          <a:off x="14649450" y="65082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843DC21D-C818-4C3C-A07B-BCE62DE36D1B}"/>
            </a:ext>
          </a:extLst>
        </xdr:cNvPr>
        <xdr:cNvSpPr txBox="1"/>
      </xdr:nvSpPr>
      <xdr:spPr>
        <a:xfrm>
          <a:off x="1473835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417" name="楕円 416">
          <a:extLst>
            <a:ext uri="{FF2B5EF4-FFF2-40B4-BE49-F238E27FC236}">
              <a16:creationId xmlns:a16="http://schemas.microsoft.com/office/drawing/2014/main" id="{FFCB42C8-D4D3-496A-B1C2-BC4B102F8400}"/>
            </a:ext>
          </a:extLst>
        </xdr:cNvPr>
        <xdr:cNvSpPr/>
      </xdr:nvSpPr>
      <xdr:spPr>
        <a:xfrm>
          <a:off x="1388745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39</xdr:row>
      <xdr:rowOff>113756</xdr:rowOff>
    </xdr:to>
    <xdr:cxnSp macro="">
      <xdr:nvCxnSpPr>
        <xdr:cNvPr id="418" name="直線コネクタ 417">
          <a:extLst>
            <a:ext uri="{FF2B5EF4-FFF2-40B4-BE49-F238E27FC236}">
              <a16:creationId xmlns:a16="http://schemas.microsoft.com/office/drawing/2014/main" id="{24DE7BFB-A51C-4B4F-ADC7-119549E0A4D1}"/>
            </a:ext>
          </a:extLst>
        </xdr:cNvPr>
        <xdr:cNvCxnSpPr/>
      </xdr:nvCxnSpPr>
      <xdr:spPr>
        <a:xfrm>
          <a:off x="13938250" y="6516551"/>
          <a:ext cx="762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419" name="楕円 418">
          <a:extLst>
            <a:ext uri="{FF2B5EF4-FFF2-40B4-BE49-F238E27FC236}">
              <a16:creationId xmlns:a16="http://schemas.microsoft.com/office/drawing/2014/main" id="{1D8EF05F-2BC4-45F6-A145-FB75F34BDAAF}"/>
            </a:ext>
          </a:extLst>
        </xdr:cNvPr>
        <xdr:cNvSpPr/>
      </xdr:nvSpPr>
      <xdr:spPr>
        <a:xfrm>
          <a:off x="1309370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71301</xdr:rowOff>
    </xdr:to>
    <xdr:cxnSp macro="">
      <xdr:nvCxnSpPr>
        <xdr:cNvPr id="420" name="直線コネクタ 419">
          <a:extLst>
            <a:ext uri="{FF2B5EF4-FFF2-40B4-BE49-F238E27FC236}">
              <a16:creationId xmlns:a16="http://schemas.microsoft.com/office/drawing/2014/main" id="{A7573C46-5F34-400D-93B5-292D23556EBF}"/>
            </a:ext>
          </a:extLst>
        </xdr:cNvPr>
        <xdr:cNvCxnSpPr/>
      </xdr:nvCxnSpPr>
      <xdr:spPr>
        <a:xfrm>
          <a:off x="13144500" y="6474097"/>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21" name="楕円 420">
          <a:extLst>
            <a:ext uri="{FF2B5EF4-FFF2-40B4-BE49-F238E27FC236}">
              <a16:creationId xmlns:a16="http://schemas.microsoft.com/office/drawing/2014/main" id="{D6609A21-39C8-4D31-93CB-73A7F3182BF0}"/>
            </a:ext>
          </a:extLst>
        </xdr:cNvPr>
        <xdr:cNvSpPr/>
      </xdr:nvSpPr>
      <xdr:spPr>
        <a:xfrm>
          <a:off x="12299950" y="6385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28847</xdr:rowOff>
    </xdr:to>
    <xdr:cxnSp macro="">
      <xdr:nvCxnSpPr>
        <xdr:cNvPr id="422" name="直線コネクタ 421">
          <a:extLst>
            <a:ext uri="{FF2B5EF4-FFF2-40B4-BE49-F238E27FC236}">
              <a16:creationId xmlns:a16="http://schemas.microsoft.com/office/drawing/2014/main" id="{49FC625A-3F4F-4A2B-84BC-619094E5CE5B}"/>
            </a:ext>
          </a:extLst>
        </xdr:cNvPr>
        <xdr:cNvCxnSpPr/>
      </xdr:nvCxnSpPr>
      <xdr:spPr>
        <a:xfrm>
          <a:off x="12344400" y="6436360"/>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62956</xdr:rowOff>
    </xdr:from>
    <xdr:to>
      <xdr:col>67</xdr:col>
      <xdr:colOff>101600</xdr:colOff>
      <xdr:row>38</xdr:row>
      <xdr:rowOff>164556</xdr:rowOff>
    </xdr:to>
    <xdr:sp macro="" textlink="">
      <xdr:nvSpPr>
        <xdr:cNvPr id="423" name="楕円 422">
          <a:extLst>
            <a:ext uri="{FF2B5EF4-FFF2-40B4-BE49-F238E27FC236}">
              <a16:creationId xmlns:a16="http://schemas.microsoft.com/office/drawing/2014/main" id="{9615D8A6-32A1-4C5C-9E6C-817DF8685C33}"/>
            </a:ext>
          </a:extLst>
        </xdr:cNvPr>
        <xdr:cNvSpPr/>
      </xdr:nvSpPr>
      <xdr:spPr>
        <a:xfrm>
          <a:off x="1148715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113756</xdr:rowOff>
    </xdr:from>
    <xdr:to>
      <xdr:col>71</xdr:col>
      <xdr:colOff>177800</xdr:colOff>
      <xdr:row>38</xdr:row>
      <xdr:rowOff>156210</xdr:rowOff>
    </xdr:to>
    <xdr:cxnSp macro="">
      <xdr:nvCxnSpPr>
        <xdr:cNvPr id="424" name="直線コネクタ 423">
          <a:extLst>
            <a:ext uri="{FF2B5EF4-FFF2-40B4-BE49-F238E27FC236}">
              <a16:creationId xmlns:a16="http://schemas.microsoft.com/office/drawing/2014/main" id="{F9FF9982-4093-4FBA-BFD9-BAB0BE05A591}"/>
            </a:ext>
          </a:extLst>
        </xdr:cNvPr>
        <xdr:cNvCxnSpPr/>
      </xdr:nvCxnSpPr>
      <xdr:spPr>
        <a:xfrm>
          <a:off x="11537950" y="6393906"/>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D9834E2-497D-436B-8D34-2A245BF702D4}"/>
            </a:ext>
          </a:extLst>
        </xdr:cNvPr>
        <xdr:cNvSpPr txBox="1"/>
      </xdr:nvSpPr>
      <xdr:spPr>
        <a:xfrm>
          <a:off x="13742044" y="609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3DD6CA8F-72A7-4131-87DB-6D5E6927EFAD}"/>
            </a:ext>
          </a:extLst>
        </xdr:cNvPr>
        <xdr:cNvSpPr txBox="1"/>
      </xdr:nvSpPr>
      <xdr:spPr>
        <a:xfrm>
          <a:off x="1296099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73381063-6809-4178-A84F-4F2D4C64031F}"/>
            </a:ext>
          </a:extLst>
        </xdr:cNvPr>
        <xdr:cNvSpPr txBox="1"/>
      </xdr:nvSpPr>
      <xdr:spPr>
        <a:xfrm>
          <a:off x="1216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88CD80B3-9369-4776-B5F8-F4F49A2FCB72}"/>
            </a:ext>
          </a:extLst>
        </xdr:cNvPr>
        <xdr:cNvSpPr txBox="1"/>
      </xdr:nvSpPr>
      <xdr:spPr>
        <a:xfrm>
          <a:off x="1135444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651C40BB-2617-4ABE-9ECD-CAA486B6F76B}"/>
            </a:ext>
          </a:extLst>
        </xdr:cNvPr>
        <xdr:cNvSpPr txBox="1"/>
      </xdr:nvSpPr>
      <xdr:spPr>
        <a:xfrm>
          <a:off x="13742044"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7F5E5610-5AF3-4691-81BB-EE8AF40DB5F0}"/>
            </a:ext>
          </a:extLst>
        </xdr:cNvPr>
        <xdr:cNvSpPr txBox="1"/>
      </xdr:nvSpPr>
      <xdr:spPr>
        <a:xfrm>
          <a:off x="1296099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782733EF-73AD-4C46-887B-C0142D3312FB}"/>
            </a:ext>
          </a:extLst>
        </xdr:cNvPr>
        <xdr:cNvSpPr txBox="1"/>
      </xdr:nvSpPr>
      <xdr:spPr>
        <a:xfrm>
          <a:off x="1216724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32" name="n_4mainValue【認定こども園・幼稚園・保育所】&#10;有形固定資産減価償却率">
          <a:extLst>
            <a:ext uri="{FF2B5EF4-FFF2-40B4-BE49-F238E27FC236}">
              <a16:creationId xmlns:a16="http://schemas.microsoft.com/office/drawing/2014/main" id="{96FECFC4-C326-4417-82EF-46F454AE8D19}"/>
            </a:ext>
          </a:extLst>
        </xdr:cNvPr>
        <xdr:cNvSpPr txBox="1"/>
      </xdr:nvSpPr>
      <xdr:spPr>
        <a:xfrm>
          <a:off x="113544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295595D5-5D88-4C39-AB5C-CE92D2B8ABF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3964848-4D37-4974-B5E8-E0A59CB24D6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5ED56793-53F0-4B54-B6B0-FB5595989AA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B535BC03-292B-4817-9A25-63AAE947154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27AF6FC-E9C5-4E71-AD84-BE134CA45C6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63F5514C-04B1-430A-B1CC-36796B2F6FA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9D4F13C-2C63-4176-81B1-C24F6889CA1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70903D24-88BB-4108-A857-30D40A71223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20010AE4-2EEB-4043-8848-0FE258E12B6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1E6A2E14-3BAB-43F5-A2AF-353964E31D4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437DE859-113C-48C6-9D38-E3F6B2E090FC}"/>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a:extLst>
            <a:ext uri="{FF2B5EF4-FFF2-40B4-BE49-F238E27FC236}">
              <a16:creationId xmlns:a16="http://schemas.microsoft.com/office/drawing/2014/main" id="{1AA2C842-CC53-4ACB-B113-B94D3C961199}"/>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557C922C-5979-4765-83E7-F5E9E9AB9AA1}"/>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a:extLst>
            <a:ext uri="{FF2B5EF4-FFF2-40B4-BE49-F238E27FC236}">
              <a16:creationId xmlns:a16="http://schemas.microsoft.com/office/drawing/2014/main" id="{FBEAB623-9261-4923-B708-9313ABCEFA1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8205C54D-275C-4878-A4B8-6329EF6F793B}"/>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a:extLst>
            <a:ext uri="{FF2B5EF4-FFF2-40B4-BE49-F238E27FC236}">
              <a16:creationId xmlns:a16="http://schemas.microsoft.com/office/drawing/2014/main" id="{9F66769A-D381-4CFE-AF23-87FB8C6B8205}"/>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732BF52D-A7E7-47B0-80A6-F889703D7E2B}"/>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a:extLst>
            <a:ext uri="{FF2B5EF4-FFF2-40B4-BE49-F238E27FC236}">
              <a16:creationId xmlns:a16="http://schemas.microsoft.com/office/drawing/2014/main" id="{F59497EB-4636-4A71-9537-10CBB71E1E36}"/>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486C519C-CD75-48AE-8DBC-7D639ED16AC8}"/>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a:extLst>
            <a:ext uri="{FF2B5EF4-FFF2-40B4-BE49-F238E27FC236}">
              <a16:creationId xmlns:a16="http://schemas.microsoft.com/office/drawing/2014/main" id="{3449D31F-0879-4D37-BC33-1E75669D9914}"/>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C726E1A7-4BAB-4370-A425-C799C9AC9767}"/>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a:extLst>
            <a:ext uri="{FF2B5EF4-FFF2-40B4-BE49-F238E27FC236}">
              <a16:creationId xmlns:a16="http://schemas.microsoft.com/office/drawing/2014/main" id="{3AF89278-98EF-45C9-8E77-08855C7F75D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89BFD3E5-1BC7-4863-BD8E-7CDFC0D9684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4969208F-3773-4379-A20C-1BBECB53F80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DB1EC362-81F4-4D21-94AC-789E24C00FF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58" name="直線コネクタ 457">
          <a:extLst>
            <a:ext uri="{FF2B5EF4-FFF2-40B4-BE49-F238E27FC236}">
              <a16:creationId xmlns:a16="http://schemas.microsoft.com/office/drawing/2014/main" id="{0883BC4B-7B46-4C4C-9E5F-8C740AD5FE61}"/>
            </a:ext>
          </a:extLst>
        </xdr:cNvPr>
        <xdr:cNvCxnSpPr/>
      </xdr:nvCxnSpPr>
      <xdr:spPr>
        <a:xfrm flipV="1">
          <a:off x="19951064" y="5594531"/>
          <a:ext cx="0" cy="132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B3A2E361-8682-40DC-9DFA-38720B383499}"/>
            </a:ext>
          </a:extLst>
        </xdr:cNvPr>
        <xdr:cNvSpPr txBox="1"/>
      </xdr:nvSpPr>
      <xdr:spPr>
        <a:xfrm>
          <a:off x="19989800" y="69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60" name="直線コネクタ 459">
          <a:extLst>
            <a:ext uri="{FF2B5EF4-FFF2-40B4-BE49-F238E27FC236}">
              <a16:creationId xmlns:a16="http://schemas.microsoft.com/office/drawing/2014/main" id="{1AA4CCC4-D974-4B1F-AF58-7D049C147DF6}"/>
            </a:ext>
          </a:extLst>
        </xdr:cNvPr>
        <xdr:cNvCxnSpPr/>
      </xdr:nvCxnSpPr>
      <xdr:spPr>
        <a:xfrm>
          <a:off x="19881850" y="692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79523F20-690B-4D67-94D0-70CA81B60602}"/>
            </a:ext>
          </a:extLst>
        </xdr:cNvPr>
        <xdr:cNvSpPr txBox="1"/>
      </xdr:nvSpPr>
      <xdr:spPr>
        <a:xfrm>
          <a:off x="19989800" y="53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62" name="直線コネクタ 461">
          <a:extLst>
            <a:ext uri="{FF2B5EF4-FFF2-40B4-BE49-F238E27FC236}">
              <a16:creationId xmlns:a16="http://schemas.microsoft.com/office/drawing/2014/main" id="{5D9AE9B3-4BFC-4659-8377-3885227F9406}"/>
            </a:ext>
          </a:extLst>
        </xdr:cNvPr>
        <xdr:cNvCxnSpPr/>
      </xdr:nvCxnSpPr>
      <xdr:spPr>
        <a:xfrm>
          <a:off x="19881850" y="5594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D4851EA5-F0FB-4D3B-A028-2CF225A7551F}"/>
            </a:ext>
          </a:extLst>
        </xdr:cNvPr>
        <xdr:cNvSpPr txBox="1"/>
      </xdr:nvSpPr>
      <xdr:spPr>
        <a:xfrm>
          <a:off x="19989800" y="6391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64" name="フローチャート: 判断 463">
          <a:extLst>
            <a:ext uri="{FF2B5EF4-FFF2-40B4-BE49-F238E27FC236}">
              <a16:creationId xmlns:a16="http://schemas.microsoft.com/office/drawing/2014/main" id="{751F815B-1DF7-44A5-B336-FF877CE6AABE}"/>
            </a:ext>
          </a:extLst>
        </xdr:cNvPr>
        <xdr:cNvSpPr/>
      </xdr:nvSpPr>
      <xdr:spPr>
        <a:xfrm>
          <a:off x="19900900" y="64133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65" name="フローチャート: 判断 464">
          <a:extLst>
            <a:ext uri="{FF2B5EF4-FFF2-40B4-BE49-F238E27FC236}">
              <a16:creationId xmlns:a16="http://schemas.microsoft.com/office/drawing/2014/main" id="{A5EDBBB7-8884-4444-8E8E-EC6010FC9FF6}"/>
            </a:ext>
          </a:extLst>
        </xdr:cNvPr>
        <xdr:cNvSpPr/>
      </xdr:nvSpPr>
      <xdr:spPr>
        <a:xfrm>
          <a:off x="19157950" y="6400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66" name="フローチャート: 判断 465">
          <a:extLst>
            <a:ext uri="{FF2B5EF4-FFF2-40B4-BE49-F238E27FC236}">
              <a16:creationId xmlns:a16="http://schemas.microsoft.com/office/drawing/2014/main" id="{B9C09FE2-1234-4B77-8EB2-0415FE67F98A}"/>
            </a:ext>
          </a:extLst>
        </xdr:cNvPr>
        <xdr:cNvSpPr/>
      </xdr:nvSpPr>
      <xdr:spPr>
        <a:xfrm>
          <a:off x="1834515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67" name="フローチャート: 判断 466">
          <a:extLst>
            <a:ext uri="{FF2B5EF4-FFF2-40B4-BE49-F238E27FC236}">
              <a16:creationId xmlns:a16="http://schemas.microsoft.com/office/drawing/2014/main" id="{3213C2AF-7B88-4CCC-8170-B0DEA2C13B1F}"/>
            </a:ext>
          </a:extLst>
        </xdr:cNvPr>
        <xdr:cNvSpPr/>
      </xdr:nvSpPr>
      <xdr:spPr>
        <a:xfrm>
          <a:off x="1755140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68" name="フローチャート: 判断 467">
          <a:extLst>
            <a:ext uri="{FF2B5EF4-FFF2-40B4-BE49-F238E27FC236}">
              <a16:creationId xmlns:a16="http://schemas.microsoft.com/office/drawing/2014/main" id="{262858F9-3C24-49EC-961F-229E07461B3C}"/>
            </a:ext>
          </a:extLst>
        </xdr:cNvPr>
        <xdr:cNvSpPr/>
      </xdr:nvSpPr>
      <xdr:spPr>
        <a:xfrm>
          <a:off x="16757650" y="6361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6714949-5FAC-48EF-9FC5-7C33D5C7752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D2EC009-4A07-44E1-9A9F-4B688A156C1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59DBEE50-0D82-472E-91B9-12FB9D703D8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022CA25-BE87-494B-93CE-0048FD67797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53C976F-63B3-4423-84C6-B8FA9EB0BCD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474" name="楕円 473">
          <a:extLst>
            <a:ext uri="{FF2B5EF4-FFF2-40B4-BE49-F238E27FC236}">
              <a16:creationId xmlns:a16="http://schemas.microsoft.com/office/drawing/2014/main" id="{822801E1-2BC7-4A46-AD38-975987A61C1B}"/>
            </a:ext>
          </a:extLst>
        </xdr:cNvPr>
        <xdr:cNvSpPr/>
      </xdr:nvSpPr>
      <xdr:spPr>
        <a:xfrm>
          <a:off x="199009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91622B96-44DA-420F-96DF-71C1278F6AD0}"/>
            </a:ext>
          </a:extLst>
        </xdr:cNvPr>
        <xdr:cNvSpPr txBox="1"/>
      </xdr:nvSpPr>
      <xdr:spPr>
        <a:xfrm>
          <a:off x="1998980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40096</xdr:rowOff>
    </xdr:from>
    <xdr:to>
      <xdr:col>112</xdr:col>
      <xdr:colOff>38100</xdr:colOff>
      <xdr:row>35</xdr:row>
      <xdr:rowOff>141696</xdr:rowOff>
    </xdr:to>
    <xdr:sp macro="" textlink="">
      <xdr:nvSpPr>
        <xdr:cNvPr id="476" name="楕円 475">
          <a:extLst>
            <a:ext uri="{FF2B5EF4-FFF2-40B4-BE49-F238E27FC236}">
              <a16:creationId xmlns:a16="http://schemas.microsoft.com/office/drawing/2014/main" id="{339A8F37-65F1-4E43-9A72-FF5AD1E59FD4}"/>
            </a:ext>
          </a:extLst>
        </xdr:cNvPr>
        <xdr:cNvSpPr/>
      </xdr:nvSpPr>
      <xdr:spPr>
        <a:xfrm>
          <a:off x="19157950" y="5824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90896</xdr:rowOff>
    </xdr:to>
    <xdr:cxnSp macro="">
      <xdr:nvCxnSpPr>
        <xdr:cNvPr id="477" name="直線コネクタ 476">
          <a:extLst>
            <a:ext uri="{FF2B5EF4-FFF2-40B4-BE49-F238E27FC236}">
              <a16:creationId xmlns:a16="http://schemas.microsoft.com/office/drawing/2014/main" id="{4786A510-93CC-4980-848B-D9138C737D42}"/>
            </a:ext>
          </a:extLst>
        </xdr:cNvPr>
        <xdr:cNvCxnSpPr/>
      </xdr:nvCxnSpPr>
      <xdr:spPr>
        <a:xfrm flipV="1">
          <a:off x="19202400" y="5849620"/>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56424</xdr:rowOff>
    </xdr:from>
    <xdr:to>
      <xdr:col>107</xdr:col>
      <xdr:colOff>101600</xdr:colOff>
      <xdr:row>35</xdr:row>
      <xdr:rowOff>158024</xdr:rowOff>
    </xdr:to>
    <xdr:sp macro="" textlink="">
      <xdr:nvSpPr>
        <xdr:cNvPr id="478" name="楕円 477">
          <a:extLst>
            <a:ext uri="{FF2B5EF4-FFF2-40B4-BE49-F238E27FC236}">
              <a16:creationId xmlns:a16="http://schemas.microsoft.com/office/drawing/2014/main" id="{4A912737-FF5C-44AB-AA0A-4D92ADBCB5F4}"/>
            </a:ext>
          </a:extLst>
        </xdr:cNvPr>
        <xdr:cNvSpPr/>
      </xdr:nvSpPr>
      <xdr:spPr>
        <a:xfrm>
          <a:off x="18345150" y="5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90896</xdr:rowOff>
    </xdr:from>
    <xdr:to>
      <xdr:col>111</xdr:col>
      <xdr:colOff>177800</xdr:colOff>
      <xdr:row>35</xdr:row>
      <xdr:rowOff>107224</xdr:rowOff>
    </xdr:to>
    <xdr:cxnSp macro="">
      <xdr:nvCxnSpPr>
        <xdr:cNvPr id="479" name="直線コネクタ 478">
          <a:extLst>
            <a:ext uri="{FF2B5EF4-FFF2-40B4-BE49-F238E27FC236}">
              <a16:creationId xmlns:a16="http://schemas.microsoft.com/office/drawing/2014/main" id="{DBEA7D67-012D-4416-B93F-8B6A34BD1C44}"/>
            </a:ext>
          </a:extLst>
        </xdr:cNvPr>
        <xdr:cNvCxnSpPr/>
      </xdr:nvCxnSpPr>
      <xdr:spPr>
        <a:xfrm flipV="1">
          <a:off x="18395950" y="5875746"/>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85816</xdr:rowOff>
    </xdr:from>
    <xdr:to>
      <xdr:col>102</xdr:col>
      <xdr:colOff>165100</xdr:colOff>
      <xdr:row>36</xdr:row>
      <xdr:rowOff>15966</xdr:rowOff>
    </xdr:to>
    <xdr:sp macro="" textlink="">
      <xdr:nvSpPr>
        <xdr:cNvPr id="480" name="楕円 479">
          <a:extLst>
            <a:ext uri="{FF2B5EF4-FFF2-40B4-BE49-F238E27FC236}">
              <a16:creationId xmlns:a16="http://schemas.microsoft.com/office/drawing/2014/main" id="{B8FC6057-AAB2-44F2-B966-49F378F87144}"/>
            </a:ext>
          </a:extLst>
        </xdr:cNvPr>
        <xdr:cNvSpPr/>
      </xdr:nvSpPr>
      <xdr:spPr>
        <a:xfrm>
          <a:off x="17551400" y="5870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107224</xdr:rowOff>
    </xdr:from>
    <xdr:to>
      <xdr:col>107</xdr:col>
      <xdr:colOff>50800</xdr:colOff>
      <xdr:row>35</xdr:row>
      <xdr:rowOff>136616</xdr:rowOff>
    </xdr:to>
    <xdr:cxnSp macro="">
      <xdr:nvCxnSpPr>
        <xdr:cNvPr id="481" name="直線コネクタ 480">
          <a:extLst>
            <a:ext uri="{FF2B5EF4-FFF2-40B4-BE49-F238E27FC236}">
              <a16:creationId xmlns:a16="http://schemas.microsoft.com/office/drawing/2014/main" id="{B58C3F8C-97C8-4016-9AAB-D1C12A3CDC96}"/>
            </a:ext>
          </a:extLst>
        </xdr:cNvPr>
        <xdr:cNvCxnSpPr/>
      </xdr:nvCxnSpPr>
      <xdr:spPr>
        <a:xfrm flipV="1">
          <a:off x="17602200" y="589207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108676</xdr:rowOff>
    </xdr:from>
    <xdr:to>
      <xdr:col>98</xdr:col>
      <xdr:colOff>38100</xdr:colOff>
      <xdr:row>36</xdr:row>
      <xdr:rowOff>38826</xdr:rowOff>
    </xdr:to>
    <xdr:sp macro="" textlink="">
      <xdr:nvSpPr>
        <xdr:cNvPr id="482" name="楕円 481">
          <a:extLst>
            <a:ext uri="{FF2B5EF4-FFF2-40B4-BE49-F238E27FC236}">
              <a16:creationId xmlns:a16="http://schemas.microsoft.com/office/drawing/2014/main" id="{524DC79D-739B-445E-9682-6345BB363145}"/>
            </a:ext>
          </a:extLst>
        </xdr:cNvPr>
        <xdr:cNvSpPr/>
      </xdr:nvSpPr>
      <xdr:spPr>
        <a:xfrm>
          <a:off x="16757650" y="5893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136616</xdr:rowOff>
    </xdr:from>
    <xdr:to>
      <xdr:col>102</xdr:col>
      <xdr:colOff>114300</xdr:colOff>
      <xdr:row>35</xdr:row>
      <xdr:rowOff>159476</xdr:rowOff>
    </xdr:to>
    <xdr:cxnSp macro="">
      <xdr:nvCxnSpPr>
        <xdr:cNvPr id="483" name="直線コネクタ 482">
          <a:extLst>
            <a:ext uri="{FF2B5EF4-FFF2-40B4-BE49-F238E27FC236}">
              <a16:creationId xmlns:a16="http://schemas.microsoft.com/office/drawing/2014/main" id="{7D22FD5C-2235-46FC-B1F7-B6D1DDF48744}"/>
            </a:ext>
          </a:extLst>
        </xdr:cNvPr>
        <xdr:cNvCxnSpPr/>
      </xdr:nvCxnSpPr>
      <xdr:spPr>
        <a:xfrm flipV="1">
          <a:off x="16802100" y="5921466"/>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84" name="n_1aveValue【認定こども園・幼稚園・保育所】&#10;一人当たり面積">
          <a:extLst>
            <a:ext uri="{FF2B5EF4-FFF2-40B4-BE49-F238E27FC236}">
              <a16:creationId xmlns:a16="http://schemas.microsoft.com/office/drawing/2014/main" id="{E3F43DF9-233A-4298-8BA2-9F902353EAAC}"/>
            </a:ext>
          </a:extLst>
        </xdr:cNvPr>
        <xdr:cNvSpPr txBox="1"/>
      </xdr:nvSpPr>
      <xdr:spPr>
        <a:xfrm>
          <a:off x="189802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85" name="n_2aveValue【認定こども園・幼稚園・保育所】&#10;一人当たり面積">
          <a:extLst>
            <a:ext uri="{FF2B5EF4-FFF2-40B4-BE49-F238E27FC236}">
              <a16:creationId xmlns:a16="http://schemas.microsoft.com/office/drawing/2014/main" id="{1DAE5F30-06D5-45A3-A795-E9D3A69F1B7C}"/>
            </a:ext>
          </a:extLst>
        </xdr:cNvPr>
        <xdr:cNvSpPr txBox="1"/>
      </xdr:nvSpPr>
      <xdr:spPr>
        <a:xfrm>
          <a:off x="181801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486" name="n_3aveValue【認定こども園・幼稚園・保育所】&#10;一人当たり面積">
          <a:extLst>
            <a:ext uri="{FF2B5EF4-FFF2-40B4-BE49-F238E27FC236}">
              <a16:creationId xmlns:a16="http://schemas.microsoft.com/office/drawing/2014/main" id="{2A6E7752-4FE6-4C4B-8114-CC9C8A105149}"/>
            </a:ext>
          </a:extLst>
        </xdr:cNvPr>
        <xdr:cNvSpPr txBox="1"/>
      </xdr:nvSpPr>
      <xdr:spPr>
        <a:xfrm>
          <a:off x="173863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487" name="n_4aveValue【認定こども園・幼稚園・保育所】&#10;一人当たり面積">
          <a:extLst>
            <a:ext uri="{FF2B5EF4-FFF2-40B4-BE49-F238E27FC236}">
              <a16:creationId xmlns:a16="http://schemas.microsoft.com/office/drawing/2014/main" id="{C55346C3-4EC2-41F7-9C9C-30ACEFB95302}"/>
            </a:ext>
          </a:extLst>
        </xdr:cNvPr>
        <xdr:cNvSpPr txBox="1"/>
      </xdr:nvSpPr>
      <xdr:spPr>
        <a:xfrm>
          <a:off x="16592627" y="64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158223</xdr:rowOff>
    </xdr:from>
    <xdr:ext cx="469744" cy="259045"/>
    <xdr:sp macro="" textlink="">
      <xdr:nvSpPr>
        <xdr:cNvPr id="488" name="n_1mainValue【認定こども園・幼稚園・保育所】&#10;一人当たり面積">
          <a:extLst>
            <a:ext uri="{FF2B5EF4-FFF2-40B4-BE49-F238E27FC236}">
              <a16:creationId xmlns:a16="http://schemas.microsoft.com/office/drawing/2014/main" id="{C8594D7B-252B-4414-ADD0-09237DB80B38}"/>
            </a:ext>
          </a:extLst>
        </xdr:cNvPr>
        <xdr:cNvSpPr txBox="1"/>
      </xdr:nvSpPr>
      <xdr:spPr>
        <a:xfrm>
          <a:off x="18980227" y="561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3101</xdr:rowOff>
    </xdr:from>
    <xdr:ext cx="469744" cy="259045"/>
    <xdr:sp macro="" textlink="">
      <xdr:nvSpPr>
        <xdr:cNvPr id="489" name="n_2mainValue【認定こども園・幼稚園・保育所】&#10;一人当たり面積">
          <a:extLst>
            <a:ext uri="{FF2B5EF4-FFF2-40B4-BE49-F238E27FC236}">
              <a16:creationId xmlns:a16="http://schemas.microsoft.com/office/drawing/2014/main" id="{E96F005A-8036-481F-8B8F-09AF0367A7FB}"/>
            </a:ext>
          </a:extLst>
        </xdr:cNvPr>
        <xdr:cNvSpPr txBox="1"/>
      </xdr:nvSpPr>
      <xdr:spPr>
        <a:xfrm>
          <a:off x="18180127" y="56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32493</xdr:rowOff>
    </xdr:from>
    <xdr:ext cx="469744" cy="259045"/>
    <xdr:sp macro="" textlink="">
      <xdr:nvSpPr>
        <xdr:cNvPr id="490" name="n_3mainValue【認定こども園・幼稚園・保育所】&#10;一人当たり面積">
          <a:extLst>
            <a:ext uri="{FF2B5EF4-FFF2-40B4-BE49-F238E27FC236}">
              <a16:creationId xmlns:a16="http://schemas.microsoft.com/office/drawing/2014/main" id="{38AAE90E-1960-4F59-BDC2-A77D8AAFB11E}"/>
            </a:ext>
          </a:extLst>
        </xdr:cNvPr>
        <xdr:cNvSpPr txBox="1"/>
      </xdr:nvSpPr>
      <xdr:spPr>
        <a:xfrm>
          <a:off x="17386377" y="56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55353</xdr:rowOff>
    </xdr:from>
    <xdr:ext cx="469744" cy="259045"/>
    <xdr:sp macro="" textlink="">
      <xdr:nvSpPr>
        <xdr:cNvPr id="491" name="n_4mainValue【認定こども園・幼稚園・保育所】&#10;一人当たり面積">
          <a:extLst>
            <a:ext uri="{FF2B5EF4-FFF2-40B4-BE49-F238E27FC236}">
              <a16:creationId xmlns:a16="http://schemas.microsoft.com/office/drawing/2014/main" id="{68790246-23D8-49F7-AD4A-99897651AEB6}"/>
            </a:ext>
          </a:extLst>
        </xdr:cNvPr>
        <xdr:cNvSpPr txBox="1"/>
      </xdr:nvSpPr>
      <xdr:spPr>
        <a:xfrm>
          <a:off x="16592627" y="56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241E4DAE-C7E6-4CC7-B0DF-0808207298B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6A2F67B8-4AEC-4D46-BF7B-FE258382242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E7EA63-EC85-4C40-9DBE-DDA69E7BFBA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D37C45D3-180E-4C9E-9727-AE4AB23B157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E7AC98C7-90D5-4505-9B9C-BB5D145BF2B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58D994C2-1B15-428A-978A-DDC960FAE44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7035363A-29DD-4893-B9B1-7E74BC0D0D1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BFF76B42-8938-4FFD-BA8F-6A21F8FB4D4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39CE9762-9DC0-43A2-BE37-D56950E7120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889AE7CA-42E2-4D96-A1F5-896533B03A7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F26644FE-28F5-448F-9B2A-29C7073E5588}"/>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a:extLst>
            <a:ext uri="{FF2B5EF4-FFF2-40B4-BE49-F238E27FC236}">
              <a16:creationId xmlns:a16="http://schemas.microsoft.com/office/drawing/2014/main" id="{1CDFDB98-AB11-4A1C-AFAF-5C100607191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4" name="テキスト ボックス 503">
          <a:extLst>
            <a:ext uri="{FF2B5EF4-FFF2-40B4-BE49-F238E27FC236}">
              <a16:creationId xmlns:a16="http://schemas.microsoft.com/office/drawing/2014/main" id="{3F21C387-C83E-4B00-9E01-0C94D8AB27F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a:extLst>
            <a:ext uri="{FF2B5EF4-FFF2-40B4-BE49-F238E27FC236}">
              <a16:creationId xmlns:a16="http://schemas.microsoft.com/office/drawing/2014/main" id="{6A44913A-933D-49F0-B071-3D15B8BD23EE}"/>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a:extLst>
            <a:ext uri="{FF2B5EF4-FFF2-40B4-BE49-F238E27FC236}">
              <a16:creationId xmlns:a16="http://schemas.microsoft.com/office/drawing/2014/main" id="{B9016BD1-9BEE-482F-85A0-C217D78993B4}"/>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a:extLst>
            <a:ext uri="{FF2B5EF4-FFF2-40B4-BE49-F238E27FC236}">
              <a16:creationId xmlns:a16="http://schemas.microsoft.com/office/drawing/2014/main" id="{E5561C77-9B80-4FF8-AA36-04F3B00E201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a:extLst>
            <a:ext uri="{FF2B5EF4-FFF2-40B4-BE49-F238E27FC236}">
              <a16:creationId xmlns:a16="http://schemas.microsoft.com/office/drawing/2014/main" id="{372DF40C-F551-4532-A585-CBF8C05219A1}"/>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a:extLst>
            <a:ext uri="{FF2B5EF4-FFF2-40B4-BE49-F238E27FC236}">
              <a16:creationId xmlns:a16="http://schemas.microsoft.com/office/drawing/2014/main" id="{CBFA0C43-941E-4F5C-B625-75F5D644613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a:extLst>
            <a:ext uri="{FF2B5EF4-FFF2-40B4-BE49-F238E27FC236}">
              <a16:creationId xmlns:a16="http://schemas.microsoft.com/office/drawing/2014/main" id="{98C45C93-49C5-4E48-9DA3-63D66DA526B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a:extLst>
            <a:ext uri="{FF2B5EF4-FFF2-40B4-BE49-F238E27FC236}">
              <a16:creationId xmlns:a16="http://schemas.microsoft.com/office/drawing/2014/main" id="{89EEAEF2-53FE-4FA2-9128-6356FC91BFA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2" name="テキスト ボックス 511">
          <a:extLst>
            <a:ext uri="{FF2B5EF4-FFF2-40B4-BE49-F238E27FC236}">
              <a16:creationId xmlns:a16="http://schemas.microsoft.com/office/drawing/2014/main" id="{D7E6AF6F-33DD-4CC6-A648-45CAB933D172}"/>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0053FDF8-CEC5-4792-AB8B-E12EBEF6D50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4" name="テキスト ボックス 513">
          <a:extLst>
            <a:ext uri="{FF2B5EF4-FFF2-40B4-BE49-F238E27FC236}">
              <a16:creationId xmlns:a16="http://schemas.microsoft.com/office/drawing/2014/main" id="{B63065D1-4960-490F-B4F7-1F8D92219D71}"/>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a:extLst>
            <a:ext uri="{FF2B5EF4-FFF2-40B4-BE49-F238E27FC236}">
              <a16:creationId xmlns:a16="http://schemas.microsoft.com/office/drawing/2014/main" id="{4F3F3881-D192-4CAA-8D15-239B047FFF9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16" name="直線コネクタ 515">
          <a:extLst>
            <a:ext uri="{FF2B5EF4-FFF2-40B4-BE49-F238E27FC236}">
              <a16:creationId xmlns:a16="http://schemas.microsoft.com/office/drawing/2014/main" id="{DBCDF17F-1E6A-40FF-9950-66FCDF976685}"/>
            </a:ext>
          </a:extLst>
        </xdr:cNvPr>
        <xdr:cNvCxnSpPr/>
      </xdr:nvCxnSpPr>
      <xdr:spPr>
        <a:xfrm flipV="1">
          <a:off x="14699614" y="9428480"/>
          <a:ext cx="0" cy="103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17" name="【学校施設】&#10;有形固定資産減価償却率最小値テキスト">
          <a:extLst>
            <a:ext uri="{FF2B5EF4-FFF2-40B4-BE49-F238E27FC236}">
              <a16:creationId xmlns:a16="http://schemas.microsoft.com/office/drawing/2014/main" id="{34268909-FF8D-4489-8BE9-EC226D207DF0}"/>
            </a:ext>
          </a:extLst>
        </xdr:cNvPr>
        <xdr:cNvSpPr txBox="1"/>
      </xdr:nvSpPr>
      <xdr:spPr>
        <a:xfrm>
          <a:off x="14738350"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18" name="直線コネクタ 517">
          <a:extLst>
            <a:ext uri="{FF2B5EF4-FFF2-40B4-BE49-F238E27FC236}">
              <a16:creationId xmlns:a16="http://schemas.microsoft.com/office/drawing/2014/main" id="{A7114229-204B-4E13-B413-089FD5040A5A}"/>
            </a:ext>
          </a:extLst>
        </xdr:cNvPr>
        <xdr:cNvCxnSpPr/>
      </xdr:nvCxnSpPr>
      <xdr:spPr>
        <a:xfrm>
          <a:off x="14611350" y="1046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19" name="【学校施設】&#10;有形固定資産減価償却率最大値テキスト">
          <a:extLst>
            <a:ext uri="{FF2B5EF4-FFF2-40B4-BE49-F238E27FC236}">
              <a16:creationId xmlns:a16="http://schemas.microsoft.com/office/drawing/2014/main" id="{A7F8E55B-B8D8-459C-A1D8-E45D8BC28E12}"/>
            </a:ext>
          </a:extLst>
        </xdr:cNvPr>
        <xdr:cNvSpPr txBox="1"/>
      </xdr:nvSpPr>
      <xdr:spPr>
        <a:xfrm>
          <a:off x="1473835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20" name="直線コネクタ 519">
          <a:extLst>
            <a:ext uri="{FF2B5EF4-FFF2-40B4-BE49-F238E27FC236}">
              <a16:creationId xmlns:a16="http://schemas.microsoft.com/office/drawing/2014/main" id="{D983CC87-827D-4B7A-B37E-D215F14988AD}"/>
            </a:ext>
          </a:extLst>
        </xdr:cNvPr>
        <xdr:cNvCxnSpPr/>
      </xdr:nvCxnSpPr>
      <xdr:spPr>
        <a:xfrm>
          <a:off x="146113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21" name="【学校施設】&#10;有形固定資産減価償却率平均値テキスト">
          <a:extLst>
            <a:ext uri="{FF2B5EF4-FFF2-40B4-BE49-F238E27FC236}">
              <a16:creationId xmlns:a16="http://schemas.microsoft.com/office/drawing/2014/main" id="{E6A1A550-7CF7-42F5-9E70-F86956F9D949}"/>
            </a:ext>
          </a:extLst>
        </xdr:cNvPr>
        <xdr:cNvSpPr txBox="1"/>
      </xdr:nvSpPr>
      <xdr:spPr>
        <a:xfrm>
          <a:off x="1473835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22" name="フローチャート: 判断 521">
          <a:extLst>
            <a:ext uri="{FF2B5EF4-FFF2-40B4-BE49-F238E27FC236}">
              <a16:creationId xmlns:a16="http://schemas.microsoft.com/office/drawing/2014/main" id="{AF3A3894-16CE-4C99-BDDD-CEC3E99A5B30}"/>
            </a:ext>
          </a:extLst>
        </xdr:cNvPr>
        <xdr:cNvSpPr/>
      </xdr:nvSpPr>
      <xdr:spPr>
        <a:xfrm>
          <a:off x="14649450" y="9900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23" name="フローチャート: 判断 522">
          <a:extLst>
            <a:ext uri="{FF2B5EF4-FFF2-40B4-BE49-F238E27FC236}">
              <a16:creationId xmlns:a16="http://schemas.microsoft.com/office/drawing/2014/main" id="{DB84E6A8-E1BA-48EA-881E-1D56DCD45D17}"/>
            </a:ext>
          </a:extLst>
        </xdr:cNvPr>
        <xdr:cNvSpPr/>
      </xdr:nvSpPr>
      <xdr:spPr>
        <a:xfrm>
          <a:off x="1388745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24" name="フローチャート: 判断 523">
          <a:extLst>
            <a:ext uri="{FF2B5EF4-FFF2-40B4-BE49-F238E27FC236}">
              <a16:creationId xmlns:a16="http://schemas.microsoft.com/office/drawing/2014/main" id="{F260E836-D6A1-410C-82C5-E82A610779A7}"/>
            </a:ext>
          </a:extLst>
        </xdr:cNvPr>
        <xdr:cNvSpPr/>
      </xdr:nvSpPr>
      <xdr:spPr>
        <a:xfrm>
          <a:off x="130937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25" name="フローチャート: 判断 524">
          <a:extLst>
            <a:ext uri="{FF2B5EF4-FFF2-40B4-BE49-F238E27FC236}">
              <a16:creationId xmlns:a16="http://schemas.microsoft.com/office/drawing/2014/main" id="{4F8783FE-731F-4DA4-935E-AAE24D811BEA}"/>
            </a:ext>
          </a:extLst>
        </xdr:cNvPr>
        <xdr:cNvSpPr/>
      </xdr:nvSpPr>
      <xdr:spPr>
        <a:xfrm>
          <a:off x="122999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26" name="フローチャート: 判断 525">
          <a:extLst>
            <a:ext uri="{FF2B5EF4-FFF2-40B4-BE49-F238E27FC236}">
              <a16:creationId xmlns:a16="http://schemas.microsoft.com/office/drawing/2014/main" id="{EFDF2420-7D8F-4D22-B18B-42CE584CF091}"/>
            </a:ext>
          </a:extLst>
        </xdr:cNvPr>
        <xdr:cNvSpPr/>
      </xdr:nvSpPr>
      <xdr:spPr>
        <a:xfrm>
          <a:off x="114871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23A80E0-1B17-420F-9346-3DB90CDD019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9CE7532-7FFD-44A6-82BA-B0ACDEBC8C8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CFD2048F-7D9F-43D5-BF1F-198F2FCF002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348BAC7-462D-4626-A8D1-5C3F0189E8E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F18BBCF-EEA6-4AF1-98B5-3AAD1F64BAC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32" name="楕円 531">
          <a:extLst>
            <a:ext uri="{FF2B5EF4-FFF2-40B4-BE49-F238E27FC236}">
              <a16:creationId xmlns:a16="http://schemas.microsoft.com/office/drawing/2014/main" id="{B6B367FF-87BD-41B3-A49D-B6344F237E87}"/>
            </a:ext>
          </a:extLst>
        </xdr:cNvPr>
        <xdr:cNvSpPr/>
      </xdr:nvSpPr>
      <xdr:spPr>
        <a:xfrm>
          <a:off x="14649450" y="9979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33" name="【学校施設】&#10;有形固定資産減価償却率該当値テキスト">
          <a:extLst>
            <a:ext uri="{FF2B5EF4-FFF2-40B4-BE49-F238E27FC236}">
              <a16:creationId xmlns:a16="http://schemas.microsoft.com/office/drawing/2014/main" id="{44721249-6471-406B-A332-D7B8E70D74DA}"/>
            </a:ext>
          </a:extLst>
        </xdr:cNvPr>
        <xdr:cNvSpPr txBox="1"/>
      </xdr:nvSpPr>
      <xdr:spPr>
        <a:xfrm>
          <a:off x="1473835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34" name="楕円 533">
          <a:extLst>
            <a:ext uri="{FF2B5EF4-FFF2-40B4-BE49-F238E27FC236}">
              <a16:creationId xmlns:a16="http://schemas.microsoft.com/office/drawing/2014/main" id="{846DCFD3-D912-4257-ACC9-0EF59403D651}"/>
            </a:ext>
          </a:extLst>
        </xdr:cNvPr>
        <xdr:cNvSpPr/>
      </xdr:nvSpPr>
      <xdr:spPr>
        <a:xfrm>
          <a:off x="138874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118110</xdr:rowOff>
    </xdr:to>
    <xdr:cxnSp macro="">
      <xdr:nvCxnSpPr>
        <xdr:cNvPr id="535" name="直線コネクタ 534">
          <a:extLst>
            <a:ext uri="{FF2B5EF4-FFF2-40B4-BE49-F238E27FC236}">
              <a16:creationId xmlns:a16="http://schemas.microsoft.com/office/drawing/2014/main" id="{61C2DB37-5F96-45E0-B069-ABB5FE65D8E7}"/>
            </a:ext>
          </a:extLst>
        </xdr:cNvPr>
        <xdr:cNvCxnSpPr/>
      </xdr:nvCxnSpPr>
      <xdr:spPr>
        <a:xfrm>
          <a:off x="13938250" y="998855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36" name="楕円 535">
          <a:extLst>
            <a:ext uri="{FF2B5EF4-FFF2-40B4-BE49-F238E27FC236}">
              <a16:creationId xmlns:a16="http://schemas.microsoft.com/office/drawing/2014/main" id="{53C95FA1-A8DA-4D16-8D2A-3C31173467E5}"/>
            </a:ext>
          </a:extLst>
        </xdr:cNvPr>
        <xdr:cNvSpPr/>
      </xdr:nvSpPr>
      <xdr:spPr>
        <a:xfrm>
          <a:off x="13093700" y="990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76200</xdr:rowOff>
    </xdr:to>
    <xdr:cxnSp macro="">
      <xdr:nvCxnSpPr>
        <xdr:cNvPr id="537" name="直線コネクタ 536">
          <a:extLst>
            <a:ext uri="{FF2B5EF4-FFF2-40B4-BE49-F238E27FC236}">
              <a16:creationId xmlns:a16="http://schemas.microsoft.com/office/drawing/2014/main" id="{CDC4AFE3-78AC-4803-84DE-B6807D62340D}"/>
            </a:ext>
          </a:extLst>
        </xdr:cNvPr>
        <xdr:cNvCxnSpPr/>
      </xdr:nvCxnSpPr>
      <xdr:spPr>
        <a:xfrm>
          <a:off x="13144500" y="994664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8" name="楕円 537">
          <a:extLst>
            <a:ext uri="{FF2B5EF4-FFF2-40B4-BE49-F238E27FC236}">
              <a16:creationId xmlns:a16="http://schemas.microsoft.com/office/drawing/2014/main" id="{DBE2FE2D-8E4C-4DFE-AC3B-7B8523491D7E}"/>
            </a:ext>
          </a:extLst>
        </xdr:cNvPr>
        <xdr:cNvSpPr/>
      </xdr:nvSpPr>
      <xdr:spPr>
        <a:xfrm>
          <a:off x="12299950" y="9858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34290</xdr:rowOff>
    </xdr:to>
    <xdr:cxnSp macro="">
      <xdr:nvCxnSpPr>
        <xdr:cNvPr id="539" name="直線コネクタ 538">
          <a:extLst>
            <a:ext uri="{FF2B5EF4-FFF2-40B4-BE49-F238E27FC236}">
              <a16:creationId xmlns:a16="http://schemas.microsoft.com/office/drawing/2014/main" id="{EF57274C-036B-4415-BFD1-1E27DC38D3DD}"/>
            </a:ext>
          </a:extLst>
        </xdr:cNvPr>
        <xdr:cNvCxnSpPr/>
      </xdr:nvCxnSpPr>
      <xdr:spPr>
        <a:xfrm>
          <a:off x="12344400" y="9909175"/>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40" name="楕円 539">
          <a:extLst>
            <a:ext uri="{FF2B5EF4-FFF2-40B4-BE49-F238E27FC236}">
              <a16:creationId xmlns:a16="http://schemas.microsoft.com/office/drawing/2014/main" id="{81746A7B-60A4-41A3-9884-3A722B431B5C}"/>
            </a:ext>
          </a:extLst>
        </xdr:cNvPr>
        <xdr:cNvSpPr/>
      </xdr:nvSpPr>
      <xdr:spPr>
        <a:xfrm>
          <a:off x="1148715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161925</xdr:rowOff>
    </xdr:to>
    <xdr:cxnSp macro="">
      <xdr:nvCxnSpPr>
        <xdr:cNvPr id="541" name="直線コネクタ 540">
          <a:extLst>
            <a:ext uri="{FF2B5EF4-FFF2-40B4-BE49-F238E27FC236}">
              <a16:creationId xmlns:a16="http://schemas.microsoft.com/office/drawing/2014/main" id="{DEC5D00B-314D-4115-82BB-8F9A1A2F6C2F}"/>
            </a:ext>
          </a:extLst>
        </xdr:cNvPr>
        <xdr:cNvCxnSpPr/>
      </xdr:nvCxnSpPr>
      <xdr:spPr>
        <a:xfrm>
          <a:off x="11537950" y="9842500"/>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42" name="n_1aveValue【学校施設】&#10;有形固定資産減価償却率">
          <a:extLst>
            <a:ext uri="{FF2B5EF4-FFF2-40B4-BE49-F238E27FC236}">
              <a16:creationId xmlns:a16="http://schemas.microsoft.com/office/drawing/2014/main" id="{A38024E0-DA98-4D41-869B-A162DFBC1F40}"/>
            </a:ext>
          </a:extLst>
        </xdr:cNvPr>
        <xdr:cNvSpPr txBox="1"/>
      </xdr:nvSpPr>
      <xdr:spPr>
        <a:xfrm>
          <a:off x="1374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43" name="n_2aveValue【学校施設】&#10;有形固定資産減価償却率">
          <a:extLst>
            <a:ext uri="{FF2B5EF4-FFF2-40B4-BE49-F238E27FC236}">
              <a16:creationId xmlns:a16="http://schemas.microsoft.com/office/drawing/2014/main" id="{460B3D7A-24E1-4AC5-B080-A739497B3E52}"/>
            </a:ext>
          </a:extLst>
        </xdr:cNvPr>
        <xdr:cNvSpPr txBox="1"/>
      </xdr:nvSpPr>
      <xdr:spPr>
        <a:xfrm>
          <a:off x="129609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44" name="n_3aveValue【学校施設】&#10;有形固定資産減価償却率">
          <a:extLst>
            <a:ext uri="{FF2B5EF4-FFF2-40B4-BE49-F238E27FC236}">
              <a16:creationId xmlns:a16="http://schemas.microsoft.com/office/drawing/2014/main" id="{4524F481-8235-417D-8428-C29600219CAA}"/>
            </a:ext>
          </a:extLst>
        </xdr:cNvPr>
        <xdr:cNvSpPr txBox="1"/>
      </xdr:nvSpPr>
      <xdr:spPr>
        <a:xfrm>
          <a:off x="121672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45" name="n_4aveValue【学校施設】&#10;有形固定資産減価償却率">
          <a:extLst>
            <a:ext uri="{FF2B5EF4-FFF2-40B4-BE49-F238E27FC236}">
              <a16:creationId xmlns:a16="http://schemas.microsoft.com/office/drawing/2014/main" id="{CC9F6F62-ADC8-441F-B311-AE6C5944AA80}"/>
            </a:ext>
          </a:extLst>
        </xdr:cNvPr>
        <xdr:cNvSpPr txBox="1"/>
      </xdr:nvSpPr>
      <xdr:spPr>
        <a:xfrm>
          <a:off x="113544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46" name="n_1mainValue【学校施設】&#10;有形固定資産減価償却率">
          <a:extLst>
            <a:ext uri="{FF2B5EF4-FFF2-40B4-BE49-F238E27FC236}">
              <a16:creationId xmlns:a16="http://schemas.microsoft.com/office/drawing/2014/main" id="{95E5E051-D808-42F4-804E-B9625124034C}"/>
            </a:ext>
          </a:extLst>
        </xdr:cNvPr>
        <xdr:cNvSpPr txBox="1"/>
      </xdr:nvSpPr>
      <xdr:spPr>
        <a:xfrm>
          <a:off x="1374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47" name="n_2mainValue【学校施設】&#10;有形固定資産減価償却率">
          <a:extLst>
            <a:ext uri="{FF2B5EF4-FFF2-40B4-BE49-F238E27FC236}">
              <a16:creationId xmlns:a16="http://schemas.microsoft.com/office/drawing/2014/main" id="{8EB8BF05-CB95-435D-8111-F7ACCFD5E779}"/>
            </a:ext>
          </a:extLst>
        </xdr:cNvPr>
        <xdr:cNvSpPr txBox="1"/>
      </xdr:nvSpPr>
      <xdr:spPr>
        <a:xfrm>
          <a:off x="1296099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48" name="n_3mainValue【学校施設】&#10;有形固定資産減価償却率">
          <a:extLst>
            <a:ext uri="{FF2B5EF4-FFF2-40B4-BE49-F238E27FC236}">
              <a16:creationId xmlns:a16="http://schemas.microsoft.com/office/drawing/2014/main" id="{31D0CA83-49F0-4320-B442-77CA09E26B76}"/>
            </a:ext>
          </a:extLst>
        </xdr:cNvPr>
        <xdr:cNvSpPr txBox="1"/>
      </xdr:nvSpPr>
      <xdr:spPr>
        <a:xfrm>
          <a:off x="12167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49" name="n_4mainValue【学校施設】&#10;有形固定資産減価償却率">
          <a:extLst>
            <a:ext uri="{FF2B5EF4-FFF2-40B4-BE49-F238E27FC236}">
              <a16:creationId xmlns:a16="http://schemas.microsoft.com/office/drawing/2014/main" id="{4824FB88-5104-4107-B752-53C11904D47A}"/>
            </a:ext>
          </a:extLst>
        </xdr:cNvPr>
        <xdr:cNvSpPr txBox="1"/>
      </xdr:nvSpPr>
      <xdr:spPr>
        <a:xfrm>
          <a:off x="11354444"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8E3938B6-E452-4096-AAE0-41DE1A23EA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E7410ADF-B3C6-48D4-ADCE-15449449C17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D5A88DCF-8D13-4B42-AAE9-EB20C026D93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CE8FD4FF-E163-4D75-860E-BF92732E0BF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01F6C161-D56D-4A82-8745-FB1ABB93E4C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08E77365-48F6-464B-BAF8-FDBA0061003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BD7BC5D4-BF46-4130-ADD1-8D47306AE59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94E313B0-BC3F-43FE-A526-E21F56588B5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45015B12-3895-4B88-98A9-ABC330AEE32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26B53542-9C40-4F45-AB7A-38A3AE4ECFA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1CB6D8D5-1BC0-4F5D-9EFF-C44BA43F18E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1" name="直線コネクタ 560">
          <a:extLst>
            <a:ext uri="{FF2B5EF4-FFF2-40B4-BE49-F238E27FC236}">
              <a16:creationId xmlns:a16="http://schemas.microsoft.com/office/drawing/2014/main" id="{A242FC88-BB1E-40AE-90CC-EC1F8550BD17}"/>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a:extLst>
            <a:ext uri="{FF2B5EF4-FFF2-40B4-BE49-F238E27FC236}">
              <a16:creationId xmlns:a16="http://schemas.microsoft.com/office/drawing/2014/main" id="{0346B3CC-A47E-4FED-BB15-B98B807EAFB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a:extLst>
            <a:ext uri="{FF2B5EF4-FFF2-40B4-BE49-F238E27FC236}">
              <a16:creationId xmlns:a16="http://schemas.microsoft.com/office/drawing/2014/main" id="{C0E39451-A75A-4735-A6AE-7D683DFB7E69}"/>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a:extLst>
            <a:ext uri="{FF2B5EF4-FFF2-40B4-BE49-F238E27FC236}">
              <a16:creationId xmlns:a16="http://schemas.microsoft.com/office/drawing/2014/main" id="{82A46FD6-6AAF-466D-B893-7D8FD2955051}"/>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a:extLst>
            <a:ext uri="{FF2B5EF4-FFF2-40B4-BE49-F238E27FC236}">
              <a16:creationId xmlns:a16="http://schemas.microsoft.com/office/drawing/2014/main" id="{5DD8D205-FB93-4CFB-92F6-2FF6FE1AEBFB}"/>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a:extLst>
            <a:ext uri="{FF2B5EF4-FFF2-40B4-BE49-F238E27FC236}">
              <a16:creationId xmlns:a16="http://schemas.microsoft.com/office/drawing/2014/main" id="{7CD1B70E-E6FB-4AA8-B292-ACEE5D39A155}"/>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a:extLst>
            <a:ext uri="{FF2B5EF4-FFF2-40B4-BE49-F238E27FC236}">
              <a16:creationId xmlns:a16="http://schemas.microsoft.com/office/drawing/2014/main" id="{CA5F1895-3F21-4309-89FC-97CDF825C98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a:extLst>
            <a:ext uri="{FF2B5EF4-FFF2-40B4-BE49-F238E27FC236}">
              <a16:creationId xmlns:a16="http://schemas.microsoft.com/office/drawing/2014/main" id="{B4B0020C-88BD-430E-A2B7-3574468A928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A4ECB9DE-0006-44B6-980D-5DB5E226ECE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B8539D42-AB3B-4A2D-95E8-562B3F18BB0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a:extLst>
            <a:ext uri="{FF2B5EF4-FFF2-40B4-BE49-F238E27FC236}">
              <a16:creationId xmlns:a16="http://schemas.microsoft.com/office/drawing/2014/main" id="{5233A40D-202B-4164-9FF9-C81AF9C8C19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72" name="直線コネクタ 571">
          <a:extLst>
            <a:ext uri="{FF2B5EF4-FFF2-40B4-BE49-F238E27FC236}">
              <a16:creationId xmlns:a16="http://schemas.microsoft.com/office/drawing/2014/main" id="{2EBA6B7E-2DD3-4268-841A-E63594835BE9}"/>
            </a:ext>
          </a:extLst>
        </xdr:cNvPr>
        <xdr:cNvCxnSpPr/>
      </xdr:nvCxnSpPr>
      <xdr:spPr>
        <a:xfrm flipV="1">
          <a:off x="19951064" y="9208922"/>
          <a:ext cx="0" cy="131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73" name="【学校施設】&#10;一人当たり面積最小値テキスト">
          <a:extLst>
            <a:ext uri="{FF2B5EF4-FFF2-40B4-BE49-F238E27FC236}">
              <a16:creationId xmlns:a16="http://schemas.microsoft.com/office/drawing/2014/main" id="{E86BDE3C-709B-473E-B28C-5B06B76B157E}"/>
            </a:ext>
          </a:extLst>
        </xdr:cNvPr>
        <xdr:cNvSpPr txBox="1"/>
      </xdr:nvSpPr>
      <xdr:spPr>
        <a:xfrm>
          <a:off x="19989800" y="105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74" name="直線コネクタ 573">
          <a:extLst>
            <a:ext uri="{FF2B5EF4-FFF2-40B4-BE49-F238E27FC236}">
              <a16:creationId xmlns:a16="http://schemas.microsoft.com/office/drawing/2014/main" id="{CC5D187D-11A0-4863-BE21-2710DC090BCF}"/>
            </a:ext>
          </a:extLst>
        </xdr:cNvPr>
        <xdr:cNvCxnSpPr/>
      </xdr:nvCxnSpPr>
      <xdr:spPr>
        <a:xfrm>
          <a:off x="19881850" y="10521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75" name="【学校施設】&#10;一人当たり面積最大値テキスト">
          <a:extLst>
            <a:ext uri="{FF2B5EF4-FFF2-40B4-BE49-F238E27FC236}">
              <a16:creationId xmlns:a16="http://schemas.microsoft.com/office/drawing/2014/main" id="{38D15EDB-2929-4970-BF8B-C840B03436D7}"/>
            </a:ext>
          </a:extLst>
        </xdr:cNvPr>
        <xdr:cNvSpPr txBox="1"/>
      </xdr:nvSpPr>
      <xdr:spPr>
        <a:xfrm>
          <a:off x="19989800" y="89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76" name="直線コネクタ 575">
          <a:extLst>
            <a:ext uri="{FF2B5EF4-FFF2-40B4-BE49-F238E27FC236}">
              <a16:creationId xmlns:a16="http://schemas.microsoft.com/office/drawing/2014/main" id="{A81AD3A0-7676-4B3A-9850-8489F2B70F99}"/>
            </a:ext>
          </a:extLst>
        </xdr:cNvPr>
        <xdr:cNvCxnSpPr/>
      </xdr:nvCxnSpPr>
      <xdr:spPr>
        <a:xfrm>
          <a:off x="19881850" y="920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77" name="【学校施設】&#10;一人当たり面積平均値テキスト">
          <a:extLst>
            <a:ext uri="{FF2B5EF4-FFF2-40B4-BE49-F238E27FC236}">
              <a16:creationId xmlns:a16="http://schemas.microsoft.com/office/drawing/2014/main" id="{B4E8A51C-0E76-4915-9A40-45D0828E46AE}"/>
            </a:ext>
          </a:extLst>
        </xdr:cNvPr>
        <xdr:cNvSpPr txBox="1"/>
      </xdr:nvSpPr>
      <xdr:spPr>
        <a:xfrm>
          <a:off x="19989800" y="9975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78" name="フローチャート: 判断 577">
          <a:extLst>
            <a:ext uri="{FF2B5EF4-FFF2-40B4-BE49-F238E27FC236}">
              <a16:creationId xmlns:a16="http://schemas.microsoft.com/office/drawing/2014/main" id="{8A950768-AB43-444B-BBB2-66248EB65AC5}"/>
            </a:ext>
          </a:extLst>
        </xdr:cNvPr>
        <xdr:cNvSpPr/>
      </xdr:nvSpPr>
      <xdr:spPr>
        <a:xfrm>
          <a:off x="199009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79" name="フローチャート: 判断 578">
          <a:extLst>
            <a:ext uri="{FF2B5EF4-FFF2-40B4-BE49-F238E27FC236}">
              <a16:creationId xmlns:a16="http://schemas.microsoft.com/office/drawing/2014/main" id="{7AF559CE-0C79-47D4-87A4-4382303A19E8}"/>
            </a:ext>
          </a:extLst>
        </xdr:cNvPr>
        <xdr:cNvSpPr/>
      </xdr:nvSpPr>
      <xdr:spPr>
        <a:xfrm>
          <a:off x="19157950" y="1011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80" name="フローチャート: 判断 579">
          <a:extLst>
            <a:ext uri="{FF2B5EF4-FFF2-40B4-BE49-F238E27FC236}">
              <a16:creationId xmlns:a16="http://schemas.microsoft.com/office/drawing/2014/main" id="{48F231F6-0AEC-4B2D-9500-98F9C39A4683}"/>
            </a:ext>
          </a:extLst>
        </xdr:cNvPr>
        <xdr:cNvSpPr/>
      </xdr:nvSpPr>
      <xdr:spPr>
        <a:xfrm>
          <a:off x="18345150" y="101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81" name="フローチャート: 判断 580">
          <a:extLst>
            <a:ext uri="{FF2B5EF4-FFF2-40B4-BE49-F238E27FC236}">
              <a16:creationId xmlns:a16="http://schemas.microsoft.com/office/drawing/2014/main" id="{92AFA2A8-C4F3-4BC1-9B18-D42F61D9D97D}"/>
            </a:ext>
          </a:extLst>
        </xdr:cNvPr>
        <xdr:cNvSpPr/>
      </xdr:nvSpPr>
      <xdr:spPr>
        <a:xfrm>
          <a:off x="17551400" y="101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582" name="フローチャート: 判断 581">
          <a:extLst>
            <a:ext uri="{FF2B5EF4-FFF2-40B4-BE49-F238E27FC236}">
              <a16:creationId xmlns:a16="http://schemas.microsoft.com/office/drawing/2014/main" id="{47E3A868-ABC3-4D93-B01E-C94684CC6EEF}"/>
            </a:ext>
          </a:extLst>
        </xdr:cNvPr>
        <xdr:cNvSpPr/>
      </xdr:nvSpPr>
      <xdr:spPr>
        <a:xfrm>
          <a:off x="16757650" y="101048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8409913-AB1F-4C33-8962-537800B237E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CB79C0A-93C5-4D99-8C2A-C8731F37C0F3}"/>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3A4F34A-197C-4810-9166-5733A93CC39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A961B7B-3C5D-4138-9F10-D012BE102B7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82DC56AB-9DF1-4E96-9723-7989BE1263C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156311</xdr:rowOff>
    </xdr:from>
    <xdr:to>
      <xdr:col>116</xdr:col>
      <xdr:colOff>114300</xdr:colOff>
      <xdr:row>62</xdr:row>
      <xdr:rowOff>86461</xdr:rowOff>
    </xdr:to>
    <xdr:sp macro="" textlink="">
      <xdr:nvSpPr>
        <xdr:cNvPr id="588" name="楕円 587">
          <a:extLst>
            <a:ext uri="{FF2B5EF4-FFF2-40B4-BE49-F238E27FC236}">
              <a16:creationId xmlns:a16="http://schemas.microsoft.com/office/drawing/2014/main" id="{9F0458ED-0FB7-4F39-96BB-8503EE506775}"/>
            </a:ext>
          </a:extLst>
        </xdr:cNvPr>
        <xdr:cNvSpPr/>
      </xdr:nvSpPr>
      <xdr:spPr>
        <a:xfrm>
          <a:off x="19900900" y="10233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134738</xdr:rowOff>
    </xdr:from>
    <xdr:ext cx="469744" cy="259045"/>
    <xdr:sp macro="" textlink="">
      <xdr:nvSpPr>
        <xdr:cNvPr id="589" name="【学校施設】&#10;一人当たり面積該当値テキスト">
          <a:extLst>
            <a:ext uri="{FF2B5EF4-FFF2-40B4-BE49-F238E27FC236}">
              <a16:creationId xmlns:a16="http://schemas.microsoft.com/office/drawing/2014/main" id="{2611A066-4299-43C4-B658-5FB24223514C}"/>
            </a:ext>
          </a:extLst>
        </xdr:cNvPr>
        <xdr:cNvSpPr txBox="1"/>
      </xdr:nvSpPr>
      <xdr:spPr>
        <a:xfrm>
          <a:off x="19989800" y="102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864</xdr:rowOff>
    </xdr:from>
    <xdr:to>
      <xdr:col>112</xdr:col>
      <xdr:colOff>38100</xdr:colOff>
      <xdr:row>62</xdr:row>
      <xdr:rowOff>102464</xdr:rowOff>
    </xdr:to>
    <xdr:sp macro="" textlink="">
      <xdr:nvSpPr>
        <xdr:cNvPr id="590" name="楕円 589">
          <a:extLst>
            <a:ext uri="{FF2B5EF4-FFF2-40B4-BE49-F238E27FC236}">
              <a16:creationId xmlns:a16="http://schemas.microsoft.com/office/drawing/2014/main" id="{1DF91CCC-58A2-426E-AF17-E0903C1BB3F2}"/>
            </a:ext>
          </a:extLst>
        </xdr:cNvPr>
        <xdr:cNvSpPr/>
      </xdr:nvSpPr>
      <xdr:spPr>
        <a:xfrm>
          <a:off x="19157950" y="102434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35661</xdr:rowOff>
    </xdr:from>
    <xdr:to>
      <xdr:col>116</xdr:col>
      <xdr:colOff>63500</xdr:colOff>
      <xdr:row>62</xdr:row>
      <xdr:rowOff>51664</xdr:rowOff>
    </xdr:to>
    <xdr:cxnSp macro="">
      <xdr:nvCxnSpPr>
        <xdr:cNvPr id="591" name="直線コネクタ 590">
          <a:extLst>
            <a:ext uri="{FF2B5EF4-FFF2-40B4-BE49-F238E27FC236}">
              <a16:creationId xmlns:a16="http://schemas.microsoft.com/office/drawing/2014/main" id="{35CA3EF8-B94B-4D7D-80FE-1EC006462C64}"/>
            </a:ext>
          </a:extLst>
        </xdr:cNvPr>
        <xdr:cNvCxnSpPr/>
      </xdr:nvCxnSpPr>
      <xdr:spPr>
        <a:xfrm flipV="1">
          <a:off x="19202400" y="10278211"/>
          <a:ext cx="7493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xdr:rowOff>
    </xdr:from>
    <xdr:to>
      <xdr:col>107</xdr:col>
      <xdr:colOff>101600</xdr:colOff>
      <xdr:row>62</xdr:row>
      <xdr:rowOff>113436</xdr:rowOff>
    </xdr:to>
    <xdr:sp macro="" textlink="">
      <xdr:nvSpPr>
        <xdr:cNvPr id="592" name="楕円 591">
          <a:extLst>
            <a:ext uri="{FF2B5EF4-FFF2-40B4-BE49-F238E27FC236}">
              <a16:creationId xmlns:a16="http://schemas.microsoft.com/office/drawing/2014/main" id="{E53CBE8B-2EAF-42AB-BA4E-F8BBC627C665}"/>
            </a:ext>
          </a:extLst>
        </xdr:cNvPr>
        <xdr:cNvSpPr/>
      </xdr:nvSpPr>
      <xdr:spPr>
        <a:xfrm>
          <a:off x="18345150" y="102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51664</xdr:rowOff>
    </xdr:from>
    <xdr:to>
      <xdr:col>111</xdr:col>
      <xdr:colOff>177800</xdr:colOff>
      <xdr:row>62</xdr:row>
      <xdr:rowOff>62636</xdr:rowOff>
    </xdr:to>
    <xdr:cxnSp macro="">
      <xdr:nvCxnSpPr>
        <xdr:cNvPr id="593" name="直線コネクタ 592">
          <a:extLst>
            <a:ext uri="{FF2B5EF4-FFF2-40B4-BE49-F238E27FC236}">
              <a16:creationId xmlns:a16="http://schemas.microsoft.com/office/drawing/2014/main" id="{9E927923-B343-4430-8BB5-7EDEBF2241A6}"/>
            </a:ext>
          </a:extLst>
        </xdr:cNvPr>
        <xdr:cNvCxnSpPr/>
      </xdr:nvCxnSpPr>
      <xdr:spPr>
        <a:xfrm flipV="1">
          <a:off x="18395950" y="10294214"/>
          <a:ext cx="80645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594" name="楕円 593">
          <a:extLst>
            <a:ext uri="{FF2B5EF4-FFF2-40B4-BE49-F238E27FC236}">
              <a16:creationId xmlns:a16="http://schemas.microsoft.com/office/drawing/2014/main" id="{CEDF80F4-019A-400F-BE77-840EABECA958}"/>
            </a:ext>
          </a:extLst>
        </xdr:cNvPr>
        <xdr:cNvSpPr/>
      </xdr:nvSpPr>
      <xdr:spPr>
        <a:xfrm>
          <a:off x="175514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62636</xdr:rowOff>
    </xdr:from>
    <xdr:to>
      <xdr:col>107</xdr:col>
      <xdr:colOff>50800</xdr:colOff>
      <xdr:row>62</xdr:row>
      <xdr:rowOff>80010</xdr:rowOff>
    </xdr:to>
    <xdr:cxnSp macro="">
      <xdr:nvCxnSpPr>
        <xdr:cNvPr id="595" name="直線コネクタ 594">
          <a:extLst>
            <a:ext uri="{FF2B5EF4-FFF2-40B4-BE49-F238E27FC236}">
              <a16:creationId xmlns:a16="http://schemas.microsoft.com/office/drawing/2014/main" id="{F54123B5-5829-46F4-95BD-BC575E8D12B1}"/>
            </a:ext>
          </a:extLst>
        </xdr:cNvPr>
        <xdr:cNvCxnSpPr/>
      </xdr:nvCxnSpPr>
      <xdr:spPr>
        <a:xfrm flipV="1">
          <a:off x="17602200" y="10305186"/>
          <a:ext cx="79375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43841</xdr:rowOff>
    </xdr:from>
    <xdr:to>
      <xdr:col>98</xdr:col>
      <xdr:colOff>38100</xdr:colOff>
      <xdr:row>62</xdr:row>
      <xdr:rowOff>145441</xdr:rowOff>
    </xdr:to>
    <xdr:sp macro="" textlink="">
      <xdr:nvSpPr>
        <xdr:cNvPr id="596" name="楕円 595">
          <a:extLst>
            <a:ext uri="{FF2B5EF4-FFF2-40B4-BE49-F238E27FC236}">
              <a16:creationId xmlns:a16="http://schemas.microsoft.com/office/drawing/2014/main" id="{D624F1A0-06E6-42E6-B18C-5C327A2E4E21}"/>
            </a:ext>
          </a:extLst>
        </xdr:cNvPr>
        <xdr:cNvSpPr/>
      </xdr:nvSpPr>
      <xdr:spPr>
        <a:xfrm>
          <a:off x="16757650" y="10286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94641</xdr:rowOff>
    </xdr:to>
    <xdr:cxnSp macro="">
      <xdr:nvCxnSpPr>
        <xdr:cNvPr id="597" name="直線コネクタ 596">
          <a:extLst>
            <a:ext uri="{FF2B5EF4-FFF2-40B4-BE49-F238E27FC236}">
              <a16:creationId xmlns:a16="http://schemas.microsoft.com/office/drawing/2014/main" id="{432556FE-77F3-468A-BC08-F28C213A1C10}"/>
            </a:ext>
          </a:extLst>
        </xdr:cNvPr>
        <xdr:cNvCxnSpPr/>
      </xdr:nvCxnSpPr>
      <xdr:spPr>
        <a:xfrm flipV="1">
          <a:off x="16802100" y="10322560"/>
          <a:ext cx="8001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98" name="n_1aveValue【学校施設】&#10;一人当たり面積">
          <a:extLst>
            <a:ext uri="{FF2B5EF4-FFF2-40B4-BE49-F238E27FC236}">
              <a16:creationId xmlns:a16="http://schemas.microsoft.com/office/drawing/2014/main" id="{6DEC136D-1D82-40AF-BE4A-4C967C6BB29D}"/>
            </a:ext>
          </a:extLst>
        </xdr:cNvPr>
        <xdr:cNvSpPr txBox="1"/>
      </xdr:nvSpPr>
      <xdr:spPr>
        <a:xfrm>
          <a:off x="18980227" y="989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99" name="n_2aveValue【学校施設】&#10;一人当たり面積">
          <a:extLst>
            <a:ext uri="{FF2B5EF4-FFF2-40B4-BE49-F238E27FC236}">
              <a16:creationId xmlns:a16="http://schemas.microsoft.com/office/drawing/2014/main" id="{A58CF13E-7543-4B1A-BBDE-4BEDB1E347EF}"/>
            </a:ext>
          </a:extLst>
        </xdr:cNvPr>
        <xdr:cNvSpPr txBox="1"/>
      </xdr:nvSpPr>
      <xdr:spPr>
        <a:xfrm>
          <a:off x="18180127" y="98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00" name="n_3aveValue【学校施設】&#10;一人当たり面積">
          <a:extLst>
            <a:ext uri="{FF2B5EF4-FFF2-40B4-BE49-F238E27FC236}">
              <a16:creationId xmlns:a16="http://schemas.microsoft.com/office/drawing/2014/main" id="{A23514EC-CF2E-4FAC-9889-865594A34767}"/>
            </a:ext>
          </a:extLst>
        </xdr:cNvPr>
        <xdr:cNvSpPr txBox="1"/>
      </xdr:nvSpPr>
      <xdr:spPr>
        <a:xfrm>
          <a:off x="17386377" y="98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01" name="n_4aveValue【学校施設】&#10;一人当たり面積">
          <a:extLst>
            <a:ext uri="{FF2B5EF4-FFF2-40B4-BE49-F238E27FC236}">
              <a16:creationId xmlns:a16="http://schemas.microsoft.com/office/drawing/2014/main" id="{26A18F03-EC39-435B-878A-59CF2B6B3BE6}"/>
            </a:ext>
          </a:extLst>
        </xdr:cNvPr>
        <xdr:cNvSpPr txBox="1"/>
      </xdr:nvSpPr>
      <xdr:spPr>
        <a:xfrm>
          <a:off x="16592627" y="98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93591</xdr:rowOff>
    </xdr:from>
    <xdr:ext cx="469744" cy="259045"/>
    <xdr:sp macro="" textlink="">
      <xdr:nvSpPr>
        <xdr:cNvPr id="602" name="n_1mainValue【学校施設】&#10;一人当たり面積">
          <a:extLst>
            <a:ext uri="{FF2B5EF4-FFF2-40B4-BE49-F238E27FC236}">
              <a16:creationId xmlns:a16="http://schemas.microsoft.com/office/drawing/2014/main" id="{5BA81FBD-8CC8-45AE-9255-95ABC89F3CB3}"/>
            </a:ext>
          </a:extLst>
        </xdr:cNvPr>
        <xdr:cNvSpPr txBox="1"/>
      </xdr:nvSpPr>
      <xdr:spPr>
        <a:xfrm>
          <a:off x="18980227" y="103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104563</xdr:rowOff>
    </xdr:from>
    <xdr:ext cx="469744" cy="259045"/>
    <xdr:sp macro="" textlink="">
      <xdr:nvSpPr>
        <xdr:cNvPr id="603" name="n_2mainValue【学校施設】&#10;一人当たり面積">
          <a:extLst>
            <a:ext uri="{FF2B5EF4-FFF2-40B4-BE49-F238E27FC236}">
              <a16:creationId xmlns:a16="http://schemas.microsoft.com/office/drawing/2014/main" id="{0BFB2F41-5824-48EC-91AC-601F7EE4E5E2}"/>
            </a:ext>
          </a:extLst>
        </xdr:cNvPr>
        <xdr:cNvSpPr txBox="1"/>
      </xdr:nvSpPr>
      <xdr:spPr>
        <a:xfrm>
          <a:off x="18180127" y="103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604" name="n_3mainValue【学校施設】&#10;一人当たり面積">
          <a:extLst>
            <a:ext uri="{FF2B5EF4-FFF2-40B4-BE49-F238E27FC236}">
              <a16:creationId xmlns:a16="http://schemas.microsoft.com/office/drawing/2014/main" id="{DA4463D8-3F93-405B-824A-A3F086DE9CF0}"/>
            </a:ext>
          </a:extLst>
        </xdr:cNvPr>
        <xdr:cNvSpPr txBox="1"/>
      </xdr:nvSpPr>
      <xdr:spPr>
        <a:xfrm>
          <a:off x="1738637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136568</xdr:rowOff>
    </xdr:from>
    <xdr:ext cx="469744" cy="259045"/>
    <xdr:sp macro="" textlink="">
      <xdr:nvSpPr>
        <xdr:cNvPr id="605" name="n_4mainValue【学校施設】&#10;一人当たり面積">
          <a:extLst>
            <a:ext uri="{FF2B5EF4-FFF2-40B4-BE49-F238E27FC236}">
              <a16:creationId xmlns:a16="http://schemas.microsoft.com/office/drawing/2014/main" id="{25CA4E9A-7EFE-4473-B64E-A6CA6DB28CBF}"/>
            </a:ext>
          </a:extLst>
        </xdr:cNvPr>
        <xdr:cNvSpPr txBox="1"/>
      </xdr:nvSpPr>
      <xdr:spPr>
        <a:xfrm>
          <a:off x="16592627" y="103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C903FC0-A218-4A86-AFF9-67C5B097A0E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1728471F-EE24-4A9E-A865-94872E7FD9C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2460B499-BC05-46AC-9C4F-4BFF8673253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1E311285-5C55-4480-BFED-11085BE4C4CC}"/>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8071FFD9-30E8-4D1F-BA97-0794806C1B1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7F6DAA0B-487D-4629-BA65-09D50C9AC1D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453996F6-F71D-448A-8941-FDB5D54F446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CDE1B69A-49D3-46ED-961F-B90DEE6937D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F36B55A8-2700-47DE-BFC5-46FD4F85897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96E5C9C3-74E5-4790-92D5-36388C860F6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81A14CD0-B3EF-4D20-A1FC-7B2DCD1F0DD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A0F74285-66CD-4820-AB59-520B52DF99C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5753747A-998B-4378-A30F-3685D26C46C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B5B650E5-5B64-44B7-AA26-672F6979F2A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AEEE9C84-22C5-4A84-AF3D-FE4BED6059B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A1A65223-324D-410A-BB08-D43C862D1936}"/>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0D92965B-C70C-46D2-8E32-7E501FCD32C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812E279C-274A-466D-AB11-AF526E707E4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2D70545F-A1A1-4B62-80EB-208E02BB897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8C54846D-1466-4E84-9187-5F894EA55CA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61880DA5-83EB-4A37-BB17-05E88791C8D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0F3A5878-E613-453B-8689-5594E938DB7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BC1B9D6C-EE77-4126-BD34-4EA4E384F90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0060E6BE-9857-446E-964F-50EA0E1FA51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3D215AD0-24CF-47FD-9E2B-3B4E726F14B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EAB00DCC-AFEC-4116-BE0F-7F0C6AB890A9}"/>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8343D46B-EA83-4DD9-985E-BA626ABE8C2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a:extLst>
            <a:ext uri="{FF2B5EF4-FFF2-40B4-BE49-F238E27FC236}">
              <a16:creationId xmlns:a16="http://schemas.microsoft.com/office/drawing/2014/main" id="{E19A97D1-B2E0-4072-8EDC-D3EC982A35FF}"/>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4" name="テキスト ボックス 633">
          <a:extLst>
            <a:ext uri="{FF2B5EF4-FFF2-40B4-BE49-F238E27FC236}">
              <a16:creationId xmlns:a16="http://schemas.microsoft.com/office/drawing/2014/main" id="{D2EF8DF9-0D01-4051-A7C4-B1516909CBC7}"/>
            </a:ext>
          </a:extLst>
        </xdr:cNvPr>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a:extLst>
            <a:ext uri="{FF2B5EF4-FFF2-40B4-BE49-F238E27FC236}">
              <a16:creationId xmlns:a16="http://schemas.microsoft.com/office/drawing/2014/main" id="{B98B974F-A7AE-487F-9A52-42AB91B9C5C8}"/>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a:extLst>
            <a:ext uri="{FF2B5EF4-FFF2-40B4-BE49-F238E27FC236}">
              <a16:creationId xmlns:a16="http://schemas.microsoft.com/office/drawing/2014/main" id="{9D44E835-3DE9-419E-B8F6-BBC4CE90924F}"/>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a:extLst>
            <a:ext uri="{FF2B5EF4-FFF2-40B4-BE49-F238E27FC236}">
              <a16:creationId xmlns:a16="http://schemas.microsoft.com/office/drawing/2014/main" id="{F025B5A6-1B41-4469-A70B-935EF34729F1}"/>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a:extLst>
            <a:ext uri="{FF2B5EF4-FFF2-40B4-BE49-F238E27FC236}">
              <a16:creationId xmlns:a16="http://schemas.microsoft.com/office/drawing/2014/main" id="{B8236A27-BADD-4683-B331-4A0E03DACCD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a:extLst>
            <a:ext uri="{FF2B5EF4-FFF2-40B4-BE49-F238E27FC236}">
              <a16:creationId xmlns:a16="http://schemas.microsoft.com/office/drawing/2014/main" id="{3664A45D-1721-4265-915C-CD50BEDBD184}"/>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a:extLst>
            <a:ext uri="{FF2B5EF4-FFF2-40B4-BE49-F238E27FC236}">
              <a16:creationId xmlns:a16="http://schemas.microsoft.com/office/drawing/2014/main" id="{752A4066-97A0-4A60-BC03-B1505EAF8C68}"/>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05A8826D-29C2-4051-AD58-F58D6BA6F24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2" name="テキスト ボックス 641">
          <a:extLst>
            <a:ext uri="{FF2B5EF4-FFF2-40B4-BE49-F238E27FC236}">
              <a16:creationId xmlns:a16="http://schemas.microsoft.com/office/drawing/2014/main" id="{3317F21F-3538-4DF8-B693-89D9B34FEEBD}"/>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FADF538D-BBD5-4004-A441-805BFDB9399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44" name="直線コネクタ 643">
          <a:extLst>
            <a:ext uri="{FF2B5EF4-FFF2-40B4-BE49-F238E27FC236}">
              <a16:creationId xmlns:a16="http://schemas.microsoft.com/office/drawing/2014/main" id="{BE1A77DC-B2CB-4903-8558-8ACC12B38D9C}"/>
            </a:ext>
          </a:extLst>
        </xdr:cNvPr>
        <xdr:cNvCxnSpPr/>
      </xdr:nvCxnSpPr>
      <xdr:spPr>
        <a:xfrm flipV="1">
          <a:off x="14699614" y="167137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45" name="【公民館】&#10;有形固定資産減価償却率最小値テキスト">
          <a:extLst>
            <a:ext uri="{FF2B5EF4-FFF2-40B4-BE49-F238E27FC236}">
              <a16:creationId xmlns:a16="http://schemas.microsoft.com/office/drawing/2014/main" id="{46C0CE3C-429D-43F4-AF8A-5ADB03907341}"/>
            </a:ext>
          </a:extLst>
        </xdr:cNvPr>
        <xdr:cNvSpPr txBox="1"/>
      </xdr:nvSpPr>
      <xdr:spPr>
        <a:xfrm>
          <a:off x="147383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6" name="直線コネクタ 645">
          <a:extLst>
            <a:ext uri="{FF2B5EF4-FFF2-40B4-BE49-F238E27FC236}">
              <a16:creationId xmlns:a16="http://schemas.microsoft.com/office/drawing/2014/main" id="{5DDAAEBF-A530-4530-A6BD-A3A4B37337B7}"/>
            </a:ext>
          </a:extLst>
        </xdr:cNvPr>
        <xdr:cNvCxnSpPr/>
      </xdr:nvCxnSpPr>
      <xdr:spPr>
        <a:xfrm>
          <a:off x="146113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47" name="【公民館】&#10;有形固定資産減価償却率最大値テキスト">
          <a:extLst>
            <a:ext uri="{FF2B5EF4-FFF2-40B4-BE49-F238E27FC236}">
              <a16:creationId xmlns:a16="http://schemas.microsoft.com/office/drawing/2014/main" id="{6157E5D9-E2D4-40C9-BE13-309074D527D8}"/>
            </a:ext>
          </a:extLst>
        </xdr:cNvPr>
        <xdr:cNvSpPr txBox="1"/>
      </xdr:nvSpPr>
      <xdr:spPr>
        <a:xfrm>
          <a:off x="14738350" y="1648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48" name="直線コネクタ 647">
          <a:extLst>
            <a:ext uri="{FF2B5EF4-FFF2-40B4-BE49-F238E27FC236}">
              <a16:creationId xmlns:a16="http://schemas.microsoft.com/office/drawing/2014/main" id="{0965C907-5D52-4E98-88BD-EC4888249BFE}"/>
            </a:ext>
          </a:extLst>
        </xdr:cNvPr>
        <xdr:cNvCxnSpPr/>
      </xdr:nvCxnSpPr>
      <xdr:spPr>
        <a:xfrm>
          <a:off x="14611350" y="1671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49" name="【公民館】&#10;有形固定資産減価償却率平均値テキスト">
          <a:extLst>
            <a:ext uri="{FF2B5EF4-FFF2-40B4-BE49-F238E27FC236}">
              <a16:creationId xmlns:a16="http://schemas.microsoft.com/office/drawing/2014/main" id="{F0073EA3-A278-47F9-AD94-9705B605FF86}"/>
            </a:ext>
          </a:extLst>
        </xdr:cNvPr>
        <xdr:cNvSpPr txBox="1"/>
      </xdr:nvSpPr>
      <xdr:spPr>
        <a:xfrm>
          <a:off x="14738350" y="1712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50" name="フローチャート: 判断 649">
          <a:extLst>
            <a:ext uri="{FF2B5EF4-FFF2-40B4-BE49-F238E27FC236}">
              <a16:creationId xmlns:a16="http://schemas.microsoft.com/office/drawing/2014/main" id="{F2780CC3-7171-45BE-BAF9-9766BD0FC0DA}"/>
            </a:ext>
          </a:extLst>
        </xdr:cNvPr>
        <xdr:cNvSpPr/>
      </xdr:nvSpPr>
      <xdr:spPr>
        <a:xfrm>
          <a:off x="14649450" y="172778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51" name="フローチャート: 判断 650">
          <a:extLst>
            <a:ext uri="{FF2B5EF4-FFF2-40B4-BE49-F238E27FC236}">
              <a16:creationId xmlns:a16="http://schemas.microsoft.com/office/drawing/2014/main" id="{F83C0FDC-A451-4F55-8FB7-0974E94E7DF4}"/>
            </a:ext>
          </a:extLst>
        </xdr:cNvPr>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52" name="フローチャート: 判断 651">
          <a:extLst>
            <a:ext uri="{FF2B5EF4-FFF2-40B4-BE49-F238E27FC236}">
              <a16:creationId xmlns:a16="http://schemas.microsoft.com/office/drawing/2014/main" id="{018FFAFF-D5A1-4DE8-838F-535CB2846535}"/>
            </a:ext>
          </a:extLst>
        </xdr:cNvPr>
        <xdr:cNvSpPr/>
      </xdr:nvSpPr>
      <xdr:spPr>
        <a:xfrm>
          <a:off x="13093700" y="173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53" name="フローチャート: 判断 652">
          <a:extLst>
            <a:ext uri="{FF2B5EF4-FFF2-40B4-BE49-F238E27FC236}">
              <a16:creationId xmlns:a16="http://schemas.microsoft.com/office/drawing/2014/main" id="{9590E5FE-3390-45C6-9D81-0CD7867D5520}"/>
            </a:ext>
          </a:extLst>
        </xdr:cNvPr>
        <xdr:cNvSpPr/>
      </xdr:nvSpPr>
      <xdr:spPr>
        <a:xfrm>
          <a:off x="12299950" y="17300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54" name="フローチャート: 判断 653">
          <a:extLst>
            <a:ext uri="{FF2B5EF4-FFF2-40B4-BE49-F238E27FC236}">
              <a16:creationId xmlns:a16="http://schemas.microsoft.com/office/drawing/2014/main" id="{65F63458-350C-4692-B41F-25A8B5F8AF53}"/>
            </a:ext>
          </a:extLst>
        </xdr:cNvPr>
        <xdr:cNvSpPr/>
      </xdr:nvSpPr>
      <xdr:spPr>
        <a:xfrm>
          <a:off x="11487150" y="1723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DED9F252-7C02-494B-95F4-54C28090B09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A1EB19EF-F7E0-4C7B-9E27-2B51B99001E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7B1B4E48-962F-4FC8-AB05-DFFA6010505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3004C712-3773-403E-A729-31B077461D89}"/>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14375959-F086-45BC-B2AB-29058F67624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109982</xdr:rowOff>
    </xdr:from>
    <xdr:to>
      <xdr:col>85</xdr:col>
      <xdr:colOff>177800</xdr:colOff>
      <xdr:row>107</xdr:row>
      <xdr:rowOff>40132</xdr:rowOff>
    </xdr:to>
    <xdr:sp macro="" textlink="">
      <xdr:nvSpPr>
        <xdr:cNvPr id="660" name="楕円 659">
          <a:extLst>
            <a:ext uri="{FF2B5EF4-FFF2-40B4-BE49-F238E27FC236}">
              <a16:creationId xmlns:a16="http://schemas.microsoft.com/office/drawing/2014/main" id="{3C1FF612-91A6-46CE-B3B0-E57780BEA7CB}"/>
            </a:ext>
          </a:extLst>
        </xdr:cNvPr>
        <xdr:cNvSpPr/>
      </xdr:nvSpPr>
      <xdr:spPr>
        <a:xfrm>
          <a:off x="14649450" y="177121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88409</xdr:rowOff>
    </xdr:from>
    <xdr:ext cx="405111" cy="259045"/>
    <xdr:sp macro="" textlink="">
      <xdr:nvSpPr>
        <xdr:cNvPr id="661" name="【公民館】&#10;有形固定資産減価償却率該当値テキスト">
          <a:extLst>
            <a:ext uri="{FF2B5EF4-FFF2-40B4-BE49-F238E27FC236}">
              <a16:creationId xmlns:a16="http://schemas.microsoft.com/office/drawing/2014/main" id="{08609288-BD59-44CC-9972-C95D9C00C101}"/>
            </a:ext>
          </a:extLst>
        </xdr:cNvPr>
        <xdr:cNvSpPr txBox="1"/>
      </xdr:nvSpPr>
      <xdr:spPr>
        <a:xfrm>
          <a:off x="14738350"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64263</xdr:rowOff>
    </xdr:from>
    <xdr:to>
      <xdr:col>81</xdr:col>
      <xdr:colOff>101600</xdr:colOff>
      <xdr:row>106</xdr:row>
      <xdr:rowOff>165863</xdr:rowOff>
    </xdr:to>
    <xdr:sp macro="" textlink="">
      <xdr:nvSpPr>
        <xdr:cNvPr id="662" name="楕円 661">
          <a:extLst>
            <a:ext uri="{FF2B5EF4-FFF2-40B4-BE49-F238E27FC236}">
              <a16:creationId xmlns:a16="http://schemas.microsoft.com/office/drawing/2014/main" id="{E80A797C-C5B1-464E-A8B2-1A66AE41E27E}"/>
            </a:ext>
          </a:extLst>
        </xdr:cNvPr>
        <xdr:cNvSpPr/>
      </xdr:nvSpPr>
      <xdr:spPr>
        <a:xfrm>
          <a:off x="1388745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115063</xdr:rowOff>
    </xdr:from>
    <xdr:to>
      <xdr:col>85</xdr:col>
      <xdr:colOff>127000</xdr:colOff>
      <xdr:row>106</xdr:row>
      <xdr:rowOff>160782</xdr:rowOff>
    </xdr:to>
    <xdr:cxnSp macro="">
      <xdr:nvCxnSpPr>
        <xdr:cNvPr id="663" name="直線コネクタ 662">
          <a:extLst>
            <a:ext uri="{FF2B5EF4-FFF2-40B4-BE49-F238E27FC236}">
              <a16:creationId xmlns:a16="http://schemas.microsoft.com/office/drawing/2014/main" id="{BA421ED1-5485-4DAD-8A1F-284F0602ADE4}"/>
            </a:ext>
          </a:extLst>
        </xdr:cNvPr>
        <xdr:cNvCxnSpPr/>
      </xdr:nvCxnSpPr>
      <xdr:spPr>
        <a:xfrm>
          <a:off x="13938250" y="17717263"/>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664" name="楕円 663">
          <a:extLst>
            <a:ext uri="{FF2B5EF4-FFF2-40B4-BE49-F238E27FC236}">
              <a16:creationId xmlns:a16="http://schemas.microsoft.com/office/drawing/2014/main" id="{2D259CFF-D6FA-4BF7-8AD6-B772401EE46D}"/>
            </a:ext>
          </a:extLst>
        </xdr:cNvPr>
        <xdr:cNvSpPr/>
      </xdr:nvSpPr>
      <xdr:spPr>
        <a:xfrm>
          <a:off x="13093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71628</xdr:rowOff>
    </xdr:from>
    <xdr:to>
      <xdr:col>81</xdr:col>
      <xdr:colOff>50800</xdr:colOff>
      <xdr:row>106</xdr:row>
      <xdr:rowOff>115063</xdr:rowOff>
    </xdr:to>
    <xdr:cxnSp macro="">
      <xdr:nvCxnSpPr>
        <xdr:cNvPr id="665" name="直線コネクタ 664">
          <a:extLst>
            <a:ext uri="{FF2B5EF4-FFF2-40B4-BE49-F238E27FC236}">
              <a16:creationId xmlns:a16="http://schemas.microsoft.com/office/drawing/2014/main" id="{9A24581F-61DC-429A-8F44-4EF98F04EAFF}"/>
            </a:ext>
          </a:extLst>
        </xdr:cNvPr>
        <xdr:cNvCxnSpPr/>
      </xdr:nvCxnSpPr>
      <xdr:spPr>
        <a:xfrm>
          <a:off x="13144500" y="17673828"/>
          <a:ext cx="79375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666" name="楕円 665">
          <a:extLst>
            <a:ext uri="{FF2B5EF4-FFF2-40B4-BE49-F238E27FC236}">
              <a16:creationId xmlns:a16="http://schemas.microsoft.com/office/drawing/2014/main" id="{17CB13E8-9790-4CC5-A880-92F457EABB21}"/>
            </a:ext>
          </a:extLst>
        </xdr:cNvPr>
        <xdr:cNvSpPr/>
      </xdr:nvSpPr>
      <xdr:spPr>
        <a:xfrm>
          <a:off x="12299950" y="17577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71628</xdr:rowOff>
    </xdr:to>
    <xdr:cxnSp macro="">
      <xdr:nvCxnSpPr>
        <xdr:cNvPr id="667" name="直線コネクタ 666">
          <a:extLst>
            <a:ext uri="{FF2B5EF4-FFF2-40B4-BE49-F238E27FC236}">
              <a16:creationId xmlns:a16="http://schemas.microsoft.com/office/drawing/2014/main" id="{FC165F13-AD55-4E75-96E3-3D50A8C26E62}"/>
            </a:ext>
          </a:extLst>
        </xdr:cNvPr>
        <xdr:cNvCxnSpPr/>
      </xdr:nvCxnSpPr>
      <xdr:spPr>
        <a:xfrm>
          <a:off x="12344400" y="17628108"/>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103124</xdr:rowOff>
    </xdr:from>
    <xdr:to>
      <xdr:col>67</xdr:col>
      <xdr:colOff>101600</xdr:colOff>
      <xdr:row>106</xdr:row>
      <xdr:rowOff>33274</xdr:rowOff>
    </xdr:to>
    <xdr:sp macro="" textlink="">
      <xdr:nvSpPr>
        <xdr:cNvPr id="668" name="楕円 667">
          <a:extLst>
            <a:ext uri="{FF2B5EF4-FFF2-40B4-BE49-F238E27FC236}">
              <a16:creationId xmlns:a16="http://schemas.microsoft.com/office/drawing/2014/main" id="{68F7BCF1-D7C1-4F3C-A625-AA6E3740FD1D}"/>
            </a:ext>
          </a:extLst>
        </xdr:cNvPr>
        <xdr:cNvSpPr/>
      </xdr:nvSpPr>
      <xdr:spPr>
        <a:xfrm>
          <a:off x="1148715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153924</xdr:rowOff>
    </xdr:from>
    <xdr:to>
      <xdr:col>71</xdr:col>
      <xdr:colOff>177800</xdr:colOff>
      <xdr:row>106</xdr:row>
      <xdr:rowOff>25908</xdr:rowOff>
    </xdr:to>
    <xdr:cxnSp macro="">
      <xdr:nvCxnSpPr>
        <xdr:cNvPr id="669" name="直線コネクタ 668">
          <a:extLst>
            <a:ext uri="{FF2B5EF4-FFF2-40B4-BE49-F238E27FC236}">
              <a16:creationId xmlns:a16="http://schemas.microsoft.com/office/drawing/2014/main" id="{6D323D02-6715-4565-925A-9F08002D85E6}"/>
            </a:ext>
          </a:extLst>
        </xdr:cNvPr>
        <xdr:cNvCxnSpPr/>
      </xdr:nvCxnSpPr>
      <xdr:spPr>
        <a:xfrm>
          <a:off x="11537950" y="17584674"/>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70" name="n_1aveValue【公民館】&#10;有形固定資産減価償却率">
          <a:extLst>
            <a:ext uri="{FF2B5EF4-FFF2-40B4-BE49-F238E27FC236}">
              <a16:creationId xmlns:a16="http://schemas.microsoft.com/office/drawing/2014/main" id="{3B76A2B2-1C7C-4D56-8CDD-69323FF9CF80}"/>
            </a:ext>
          </a:extLst>
        </xdr:cNvPr>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71" name="n_2aveValue【公民館】&#10;有形固定資産減価償却率">
          <a:extLst>
            <a:ext uri="{FF2B5EF4-FFF2-40B4-BE49-F238E27FC236}">
              <a16:creationId xmlns:a16="http://schemas.microsoft.com/office/drawing/2014/main" id="{25B5A546-6F53-4FEA-9A0A-8F9AC2498EAD}"/>
            </a:ext>
          </a:extLst>
        </xdr:cNvPr>
        <xdr:cNvSpPr txBox="1"/>
      </xdr:nvSpPr>
      <xdr:spPr>
        <a:xfrm>
          <a:off x="1296099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72" name="n_3aveValue【公民館】&#10;有形固定資産減価償却率">
          <a:extLst>
            <a:ext uri="{FF2B5EF4-FFF2-40B4-BE49-F238E27FC236}">
              <a16:creationId xmlns:a16="http://schemas.microsoft.com/office/drawing/2014/main" id="{3F543B0B-5127-45A7-9392-3431E9950F19}"/>
            </a:ext>
          </a:extLst>
        </xdr:cNvPr>
        <xdr:cNvSpPr txBox="1"/>
      </xdr:nvSpPr>
      <xdr:spPr>
        <a:xfrm>
          <a:off x="12167244" y="1707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73" name="n_4aveValue【公民館】&#10;有形固定資産減価償却率">
          <a:extLst>
            <a:ext uri="{FF2B5EF4-FFF2-40B4-BE49-F238E27FC236}">
              <a16:creationId xmlns:a16="http://schemas.microsoft.com/office/drawing/2014/main" id="{0537C5B8-DB0F-40A8-8B6C-86D438DD405E}"/>
            </a:ext>
          </a:extLst>
        </xdr:cNvPr>
        <xdr:cNvSpPr txBox="1"/>
      </xdr:nvSpPr>
      <xdr:spPr>
        <a:xfrm>
          <a:off x="113544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156990</xdr:rowOff>
    </xdr:from>
    <xdr:ext cx="405111" cy="259045"/>
    <xdr:sp macro="" textlink="">
      <xdr:nvSpPr>
        <xdr:cNvPr id="674" name="n_1mainValue【公民館】&#10;有形固定資産減価償却率">
          <a:extLst>
            <a:ext uri="{FF2B5EF4-FFF2-40B4-BE49-F238E27FC236}">
              <a16:creationId xmlns:a16="http://schemas.microsoft.com/office/drawing/2014/main" id="{5873C0B9-28B1-4211-BE2B-599ECF33660A}"/>
            </a:ext>
          </a:extLst>
        </xdr:cNvPr>
        <xdr:cNvSpPr txBox="1"/>
      </xdr:nvSpPr>
      <xdr:spPr>
        <a:xfrm>
          <a:off x="137420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675" name="n_2mainValue【公民館】&#10;有形固定資産減価償却率">
          <a:extLst>
            <a:ext uri="{FF2B5EF4-FFF2-40B4-BE49-F238E27FC236}">
              <a16:creationId xmlns:a16="http://schemas.microsoft.com/office/drawing/2014/main" id="{A5E2FC8D-97D9-4815-AD87-A948EE777210}"/>
            </a:ext>
          </a:extLst>
        </xdr:cNvPr>
        <xdr:cNvSpPr txBox="1"/>
      </xdr:nvSpPr>
      <xdr:spPr>
        <a:xfrm>
          <a:off x="12960994"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676" name="n_3mainValue【公民館】&#10;有形固定資産減価償却率">
          <a:extLst>
            <a:ext uri="{FF2B5EF4-FFF2-40B4-BE49-F238E27FC236}">
              <a16:creationId xmlns:a16="http://schemas.microsoft.com/office/drawing/2014/main" id="{4A12B8CB-7AE6-4BA0-AE8D-670809443253}"/>
            </a:ext>
          </a:extLst>
        </xdr:cNvPr>
        <xdr:cNvSpPr txBox="1"/>
      </xdr:nvSpPr>
      <xdr:spPr>
        <a:xfrm>
          <a:off x="12167244"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24401</xdr:rowOff>
    </xdr:from>
    <xdr:ext cx="405111" cy="259045"/>
    <xdr:sp macro="" textlink="">
      <xdr:nvSpPr>
        <xdr:cNvPr id="677" name="n_4mainValue【公民館】&#10;有形固定資産減価償却率">
          <a:extLst>
            <a:ext uri="{FF2B5EF4-FFF2-40B4-BE49-F238E27FC236}">
              <a16:creationId xmlns:a16="http://schemas.microsoft.com/office/drawing/2014/main" id="{4C1BD613-354B-4F84-B290-DA04EFEB5583}"/>
            </a:ext>
          </a:extLst>
        </xdr:cNvPr>
        <xdr:cNvSpPr txBox="1"/>
      </xdr:nvSpPr>
      <xdr:spPr>
        <a:xfrm>
          <a:off x="1135444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8E698E24-64DD-4A85-8121-B43DEC5CAC0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B22B03BD-97BF-4988-A7F8-88F0B014DE6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505D5DB7-75AF-467B-97BD-CEFCFC47B59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63F93C57-A9A0-4544-8B1E-B5ABCE88EEF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5B102B60-2E96-4CD6-8BBC-D8AC62769B3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8AB89267-4502-4FE2-9908-3A18A45CEC1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44E18948-8961-4CDB-A6A7-88EF3453CE2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5F5F4769-989D-4F05-A850-1BCC0DDC32A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176530D6-481F-41A1-B098-2972988CA1B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A5837C50-67C2-44DC-87AD-D50AF17E13A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a:extLst>
            <a:ext uri="{FF2B5EF4-FFF2-40B4-BE49-F238E27FC236}">
              <a16:creationId xmlns:a16="http://schemas.microsoft.com/office/drawing/2014/main" id="{173F212A-B616-464A-82EC-4E2A18E8080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a:extLst>
            <a:ext uri="{FF2B5EF4-FFF2-40B4-BE49-F238E27FC236}">
              <a16:creationId xmlns:a16="http://schemas.microsoft.com/office/drawing/2014/main" id="{B3632E10-AAE4-432E-9748-10CA1326B5A9}"/>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a:extLst>
            <a:ext uri="{FF2B5EF4-FFF2-40B4-BE49-F238E27FC236}">
              <a16:creationId xmlns:a16="http://schemas.microsoft.com/office/drawing/2014/main" id="{90A778D3-934B-495F-8C18-F90013BCE6C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a:extLst>
            <a:ext uri="{FF2B5EF4-FFF2-40B4-BE49-F238E27FC236}">
              <a16:creationId xmlns:a16="http://schemas.microsoft.com/office/drawing/2014/main" id="{FD86C9B8-6A89-431D-97E4-D9A8BF11228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a:extLst>
            <a:ext uri="{FF2B5EF4-FFF2-40B4-BE49-F238E27FC236}">
              <a16:creationId xmlns:a16="http://schemas.microsoft.com/office/drawing/2014/main" id="{3566CA28-5DC3-4BA3-8A79-9F88B02FD05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a:extLst>
            <a:ext uri="{FF2B5EF4-FFF2-40B4-BE49-F238E27FC236}">
              <a16:creationId xmlns:a16="http://schemas.microsoft.com/office/drawing/2014/main" id="{C8CD2456-80C6-442F-A787-9A415705ABA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a:extLst>
            <a:ext uri="{FF2B5EF4-FFF2-40B4-BE49-F238E27FC236}">
              <a16:creationId xmlns:a16="http://schemas.microsoft.com/office/drawing/2014/main" id="{25434E08-078E-4E90-9C8D-27F3AFE87AF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a:extLst>
            <a:ext uri="{FF2B5EF4-FFF2-40B4-BE49-F238E27FC236}">
              <a16:creationId xmlns:a16="http://schemas.microsoft.com/office/drawing/2014/main" id="{042DB978-3635-4F73-B3B2-CA7ED346745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a:extLst>
            <a:ext uri="{FF2B5EF4-FFF2-40B4-BE49-F238E27FC236}">
              <a16:creationId xmlns:a16="http://schemas.microsoft.com/office/drawing/2014/main" id="{4CA5CBF8-5314-459A-9809-6B166704396A}"/>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a:extLst>
            <a:ext uri="{FF2B5EF4-FFF2-40B4-BE49-F238E27FC236}">
              <a16:creationId xmlns:a16="http://schemas.microsoft.com/office/drawing/2014/main" id="{F3E28365-B4D5-4771-A2E8-8C353DAF989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a:extLst>
            <a:ext uri="{FF2B5EF4-FFF2-40B4-BE49-F238E27FC236}">
              <a16:creationId xmlns:a16="http://schemas.microsoft.com/office/drawing/2014/main" id="{56D49F21-A43B-4D3D-9D72-06E0ACF8827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a:extLst>
            <a:ext uri="{FF2B5EF4-FFF2-40B4-BE49-F238E27FC236}">
              <a16:creationId xmlns:a16="http://schemas.microsoft.com/office/drawing/2014/main" id="{021162F0-7F4F-46AC-8132-D02AEF227C12}"/>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a16="http://schemas.microsoft.com/office/drawing/2014/main" id="{DCB21CD9-567A-4971-9E4A-DCB92741CC2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00B0D26A-5AC3-4D47-8C0A-241175415E1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a:extLst>
            <a:ext uri="{FF2B5EF4-FFF2-40B4-BE49-F238E27FC236}">
              <a16:creationId xmlns:a16="http://schemas.microsoft.com/office/drawing/2014/main" id="{80893A2C-B662-4D57-BF2A-72388E4DD16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03" name="直線コネクタ 702">
          <a:extLst>
            <a:ext uri="{FF2B5EF4-FFF2-40B4-BE49-F238E27FC236}">
              <a16:creationId xmlns:a16="http://schemas.microsoft.com/office/drawing/2014/main" id="{E411C599-E016-4031-8CDE-0AB4841B83D7}"/>
            </a:ext>
          </a:extLst>
        </xdr:cNvPr>
        <xdr:cNvCxnSpPr/>
      </xdr:nvCxnSpPr>
      <xdr:spPr>
        <a:xfrm flipV="1">
          <a:off x="19951064" y="165958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4" name="【公民館】&#10;一人当たり面積最小値テキスト">
          <a:extLst>
            <a:ext uri="{FF2B5EF4-FFF2-40B4-BE49-F238E27FC236}">
              <a16:creationId xmlns:a16="http://schemas.microsoft.com/office/drawing/2014/main" id="{3C5ACB8D-5B24-4D5B-8345-00ED242FEAC3}"/>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05" name="直線コネクタ 704">
          <a:extLst>
            <a:ext uri="{FF2B5EF4-FFF2-40B4-BE49-F238E27FC236}">
              <a16:creationId xmlns:a16="http://schemas.microsoft.com/office/drawing/2014/main" id="{ACE372F6-473D-44CB-8360-5CB99BB95CEB}"/>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06" name="【公民館】&#10;一人当たり面積最大値テキスト">
          <a:extLst>
            <a:ext uri="{FF2B5EF4-FFF2-40B4-BE49-F238E27FC236}">
              <a16:creationId xmlns:a16="http://schemas.microsoft.com/office/drawing/2014/main" id="{26F52AB1-E4BC-4E3C-B10A-2EA38C5E8629}"/>
            </a:ext>
          </a:extLst>
        </xdr:cNvPr>
        <xdr:cNvSpPr txBox="1"/>
      </xdr:nvSpPr>
      <xdr:spPr>
        <a:xfrm>
          <a:off x="19989800" y="1637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07" name="直線コネクタ 706">
          <a:extLst>
            <a:ext uri="{FF2B5EF4-FFF2-40B4-BE49-F238E27FC236}">
              <a16:creationId xmlns:a16="http://schemas.microsoft.com/office/drawing/2014/main" id="{F33E050B-E570-44A8-9904-662642D40C88}"/>
            </a:ext>
          </a:extLst>
        </xdr:cNvPr>
        <xdr:cNvCxnSpPr/>
      </xdr:nvCxnSpPr>
      <xdr:spPr>
        <a:xfrm>
          <a:off x="19881850" y="1659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08" name="【公民館】&#10;一人当たり面積平均値テキスト">
          <a:extLst>
            <a:ext uri="{FF2B5EF4-FFF2-40B4-BE49-F238E27FC236}">
              <a16:creationId xmlns:a16="http://schemas.microsoft.com/office/drawing/2014/main" id="{57EED17A-408C-4091-AE4B-B54277D93B70}"/>
            </a:ext>
          </a:extLst>
        </xdr:cNvPr>
        <xdr:cNvSpPr txBox="1"/>
      </xdr:nvSpPr>
      <xdr:spPr>
        <a:xfrm>
          <a:off x="19989800" y="17617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09" name="フローチャート: 判断 708">
          <a:extLst>
            <a:ext uri="{FF2B5EF4-FFF2-40B4-BE49-F238E27FC236}">
              <a16:creationId xmlns:a16="http://schemas.microsoft.com/office/drawing/2014/main" id="{4AF44EEC-08F6-4BE1-8657-FB9D1B4819FD}"/>
            </a:ext>
          </a:extLst>
        </xdr:cNvPr>
        <xdr:cNvSpPr/>
      </xdr:nvSpPr>
      <xdr:spPr>
        <a:xfrm>
          <a:off x="199009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10" name="フローチャート: 判断 709">
          <a:extLst>
            <a:ext uri="{FF2B5EF4-FFF2-40B4-BE49-F238E27FC236}">
              <a16:creationId xmlns:a16="http://schemas.microsoft.com/office/drawing/2014/main" id="{17A8BA1E-16FE-49F8-A954-DA4BF38EAA8E}"/>
            </a:ext>
          </a:extLst>
        </xdr:cNvPr>
        <xdr:cNvSpPr/>
      </xdr:nvSpPr>
      <xdr:spPr>
        <a:xfrm>
          <a:off x="191579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11" name="フローチャート: 判断 710">
          <a:extLst>
            <a:ext uri="{FF2B5EF4-FFF2-40B4-BE49-F238E27FC236}">
              <a16:creationId xmlns:a16="http://schemas.microsoft.com/office/drawing/2014/main" id="{DB2371A9-B9A5-4E09-85DA-DD1BF1CBD16B}"/>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12" name="フローチャート: 判断 711">
          <a:extLst>
            <a:ext uri="{FF2B5EF4-FFF2-40B4-BE49-F238E27FC236}">
              <a16:creationId xmlns:a16="http://schemas.microsoft.com/office/drawing/2014/main" id="{22D52F3E-E636-43C2-AD30-218BCB63D6F5}"/>
            </a:ext>
          </a:extLst>
        </xdr:cNvPr>
        <xdr:cNvSpPr/>
      </xdr:nvSpPr>
      <xdr:spPr>
        <a:xfrm>
          <a:off x="175514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13" name="フローチャート: 判断 712">
          <a:extLst>
            <a:ext uri="{FF2B5EF4-FFF2-40B4-BE49-F238E27FC236}">
              <a16:creationId xmlns:a16="http://schemas.microsoft.com/office/drawing/2014/main" id="{600A0AA1-2D33-4991-895D-DC7DEBAC66C3}"/>
            </a:ext>
          </a:extLst>
        </xdr:cNvPr>
        <xdr:cNvSpPr/>
      </xdr:nvSpPr>
      <xdr:spPr>
        <a:xfrm>
          <a:off x="16757650" y="17763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8E158F6B-A83F-41DE-98A2-5A05D41B159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D8D81E85-D6ED-4C4F-B708-2DE1372E19A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AEC0C33-0083-45FA-9956-A092CB4F579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154A5030-93F0-4BF0-983C-EBB0A9D14C01}"/>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BE040C7-E506-4282-89A7-FF6CD10FBBA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719" name="楕円 718">
          <a:extLst>
            <a:ext uri="{FF2B5EF4-FFF2-40B4-BE49-F238E27FC236}">
              <a16:creationId xmlns:a16="http://schemas.microsoft.com/office/drawing/2014/main" id="{47613B89-7A9A-44BB-A551-6BD3DD7E2AA5}"/>
            </a:ext>
          </a:extLst>
        </xdr:cNvPr>
        <xdr:cNvSpPr/>
      </xdr:nvSpPr>
      <xdr:spPr>
        <a:xfrm>
          <a:off x="199009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95266</xdr:rowOff>
    </xdr:from>
    <xdr:ext cx="469744" cy="259045"/>
    <xdr:sp macro="" textlink="">
      <xdr:nvSpPr>
        <xdr:cNvPr id="720" name="【公民館】&#10;一人当たり面積該当値テキスト">
          <a:extLst>
            <a:ext uri="{FF2B5EF4-FFF2-40B4-BE49-F238E27FC236}">
              <a16:creationId xmlns:a16="http://schemas.microsoft.com/office/drawing/2014/main" id="{917885C9-8718-4B95-A174-91CDECAD0188}"/>
            </a:ext>
          </a:extLst>
        </xdr:cNvPr>
        <xdr:cNvSpPr txBox="1"/>
      </xdr:nvSpPr>
      <xdr:spPr>
        <a:xfrm>
          <a:off x="199898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21" name="楕円 720">
          <a:extLst>
            <a:ext uri="{FF2B5EF4-FFF2-40B4-BE49-F238E27FC236}">
              <a16:creationId xmlns:a16="http://schemas.microsoft.com/office/drawing/2014/main" id="{6A999DBC-C1DF-40ED-9DE1-7406D134893F}"/>
            </a:ext>
          </a:extLst>
        </xdr:cNvPr>
        <xdr:cNvSpPr/>
      </xdr:nvSpPr>
      <xdr:spPr>
        <a:xfrm>
          <a:off x="19157950" y="17895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108</xdr:row>
      <xdr:rowOff>1088</xdr:rowOff>
    </xdr:to>
    <xdr:cxnSp macro="">
      <xdr:nvCxnSpPr>
        <xdr:cNvPr id="722" name="直線コネクタ 721">
          <a:extLst>
            <a:ext uri="{FF2B5EF4-FFF2-40B4-BE49-F238E27FC236}">
              <a16:creationId xmlns:a16="http://schemas.microsoft.com/office/drawing/2014/main" id="{318EB06E-FE9B-44F5-A56D-175D2CC8C9EA}"/>
            </a:ext>
          </a:extLst>
        </xdr:cNvPr>
        <xdr:cNvCxnSpPr/>
      </xdr:nvCxnSpPr>
      <xdr:spPr>
        <a:xfrm flipV="1">
          <a:off x="19202400" y="17941289"/>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23" name="楕円 722">
          <a:extLst>
            <a:ext uri="{FF2B5EF4-FFF2-40B4-BE49-F238E27FC236}">
              <a16:creationId xmlns:a16="http://schemas.microsoft.com/office/drawing/2014/main" id="{C0F5AC31-9F9A-468E-9782-CAA718B9F2BD}"/>
            </a:ext>
          </a:extLst>
        </xdr:cNvPr>
        <xdr:cNvSpPr/>
      </xdr:nvSpPr>
      <xdr:spPr>
        <a:xfrm>
          <a:off x="1834515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4355</xdr:rowOff>
    </xdr:to>
    <xdr:cxnSp macro="">
      <xdr:nvCxnSpPr>
        <xdr:cNvPr id="724" name="直線コネクタ 723">
          <a:extLst>
            <a:ext uri="{FF2B5EF4-FFF2-40B4-BE49-F238E27FC236}">
              <a16:creationId xmlns:a16="http://schemas.microsoft.com/office/drawing/2014/main" id="{BE05F3D0-3183-4246-813C-FA7DC29A2715}"/>
            </a:ext>
          </a:extLst>
        </xdr:cNvPr>
        <xdr:cNvCxnSpPr/>
      </xdr:nvCxnSpPr>
      <xdr:spPr>
        <a:xfrm flipV="1">
          <a:off x="18395950" y="1794618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725" name="楕円 724">
          <a:extLst>
            <a:ext uri="{FF2B5EF4-FFF2-40B4-BE49-F238E27FC236}">
              <a16:creationId xmlns:a16="http://schemas.microsoft.com/office/drawing/2014/main" id="{C620C0F4-122C-4F0C-8A17-6241C5B535F4}"/>
            </a:ext>
          </a:extLst>
        </xdr:cNvPr>
        <xdr:cNvSpPr/>
      </xdr:nvSpPr>
      <xdr:spPr>
        <a:xfrm>
          <a:off x="175514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9252</xdr:rowOff>
    </xdr:to>
    <xdr:cxnSp macro="">
      <xdr:nvCxnSpPr>
        <xdr:cNvPr id="726" name="直線コネクタ 725">
          <a:extLst>
            <a:ext uri="{FF2B5EF4-FFF2-40B4-BE49-F238E27FC236}">
              <a16:creationId xmlns:a16="http://schemas.microsoft.com/office/drawing/2014/main" id="{E4BDC130-3957-47B4-8D4A-37E41ACE238A}"/>
            </a:ext>
          </a:extLst>
        </xdr:cNvPr>
        <xdr:cNvCxnSpPr/>
      </xdr:nvCxnSpPr>
      <xdr:spPr>
        <a:xfrm flipV="1">
          <a:off x="17602200" y="17949455"/>
          <a:ext cx="79375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133169</xdr:rowOff>
    </xdr:from>
    <xdr:to>
      <xdr:col>98</xdr:col>
      <xdr:colOff>38100</xdr:colOff>
      <xdr:row>108</xdr:row>
      <xdr:rowOff>63319</xdr:rowOff>
    </xdr:to>
    <xdr:sp macro="" textlink="">
      <xdr:nvSpPr>
        <xdr:cNvPr id="727" name="楕円 726">
          <a:extLst>
            <a:ext uri="{FF2B5EF4-FFF2-40B4-BE49-F238E27FC236}">
              <a16:creationId xmlns:a16="http://schemas.microsoft.com/office/drawing/2014/main" id="{DCBF2B36-AF68-4FBE-B520-1FACC7DEB641}"/>
            </a:ext>
          </a:extLst>
        </xdr:cNvPr>
        <xdr:cNvSpPr/>
      </xdr:nvSpPr>
      <xdr:spPr>
        <a:xfrm>
          <a:off x="16757650" y="179068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xdr:rowOff>
    </xdr:from>
    <xdr:to>
      <xdr:col>102</xdr:col>
      <xdr:colOff>114300</xdr:colOff>
      <xdr:row>108</xdr:row>
      <xdr:rowOff>12519</xdr:rowOff>
    </xdr:to>
    <xdr:cxnSp macro="">
      <xdr:nvCxnSpPr>
        <xdr:cNvPr id="728" name="直線コネクタ 727">
          <a:extLst>
            <a:ext uri="{FF2B5EF4-FFF2-40B4-BE49-F238E27FC236}">
              <a16:creationId xmlns:a16="http://schemas.microsoft.com/office/drawing/2014/main" id="{A604C9CA-A048-4089-B553-F797C610289E}"/>
            </a:ext>
          </a:extLst>
        </xdr:cNvPr>
        <xdr:cNvCxnSpPr/>
      </xdr:nvCxnSpPr>
      <xdr:spPr>
        <a:xfrm flipV="1">
          <a:off x="16802100" y="17954352"/>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29" name="n_1aveValue【公民館】&#10;一人当たり面積">
          <a:extLst>
            <a:ext uri="{FF2B5EF4-FFF2-40B4-BE49-F238E27FC236}">
              <a16:creationId xmlns:a16="http://schemas.microsoft.com/office/drawing/2014/main" id="{07476C6B-A0AF-4189-86AC-D2A67848D26F}"/>
            </a:ext>
          </a:extLst>
        </xdr:cNvPr>
        <xdr:cNvSpPr txBox="1"/>
      </xdr:nvSpPr>
      <xdr:spPr>
        <a:xfrm>
          <a:off x="189802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0" name="n_2aveValue【公民館】&#10;一人当たり面積">
          <a:extLst>
            <a:ext uri="{FF2B5EF4-FFF2-40B4-BE49-F238E27FC236}">
              <a16:creationId xmlns:a16="http://schemas.microsoft.com/office/drawing/2014/main" id="{2F912191-90B4-4E92-A215-752A7DFC732F}"/>
            </a:ext>
          </a:extLst>
        </xdr:cNvPr>
        <xdr:cNvSpPr txBox="1"/>
      </xdr:nvSpPr>
      <xdr:spPr>
        <a:xfrm>
          <a:off x="181801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31" name="n_3aveValue【公民館】&#10;一人当たり面積">
          <a:extLst>
            <a:ext uri="{FF2B5EF4-FFF2-40B4-BE49-F238E27FC236}">
              <a16:creationId xmlns:a16="http://schemas.microsoft.com/office/drawing/2014/main" id="{D651D283-2998-4BA8-858A-61032B230F51}"/>
            </a:ext>
          </a:extLst>
        </xdr:cNvPr>
        <xdr:cNvSpPr txBox="1"/>
      </xdr:nvSpPr>
      <xdr:spPr>
        <a:xfrm>
          <a:off x="1738637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32" name="n_4aveValue【公民館】&#10;一人当たり面積">
          <a:extLst>
            <a:ext uri="{FF2B5EF4-FFF2-40B4-BE49-F238E27FC236}">
              <a16:creationId xmlns:a16="http://schemas.microsoft.com/office/drawing/2014/main" id="{9F419650-CD79-483B-BC11-5A1462C18978}"/>
            </a:ext>
          </a:extLst>
        </xdr:cNvPr>
        <xdr:cNvSpPr txBox="1"/>
      </xdr:nvSpPr>
      <xdr:spPr>
        <a:xfrm>
          <a:off x="165926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33" name="n_1mainValue【公民館】&#10;一人当たり面積">
          <a:extLst>
            <a:ext uri="{FF2B5EF4-FFF2-40B4-BE49-F238E27FC236}">
              <a16:creationId xmlns:a16="http://schemas.microsoft.com/office/drawing/2014/main" id="{B5C984D8-AED3-4312-8974-030CB8FA997E}"/>
            </a:ext>
          </a:extLst>
        </xdr:cNvPr>
        <xdr:cNvSpPr txBox="1"/>
      </xdr:nvSpPr>
      <xdr:spPr>
        <a:xfrm>
          <a:off x="189802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34" name="n_2mainValue【公民館】&#10;一人当たり面積">
          <a:extLst>
            <a:ext uri="{FF2B5EF4-FFF2-40B4-BE49-F238E27FC236}">
              <a16:creationId xmlns:a16="http://schemas.microsoft.com/office/drawing/2014/main" id="{6552BB86-7905-42E8-9A60-8B5CDC190483}"/>
            </a:ext>
          </a:extLst>
        </xdr:cNvPr>
        <xdr:cNvSpPr txBox="1"/>
      </xdr:nvSpPr>
      <xdr:spPr>
        <a:xfrm>
          <a:off x="18180127" y="179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735" name="n_3mainValue【公民館】&#10;一人当たり面積">
          <a:extLst>
            <a:ext uri="{FF2B5EF4-FFF2-40B4-BE49-F238E27FC236}">
              <a16:creationId xmlns:a16="http://schemas.microsoft.com/office/drawing/2014/main" id="{92BF8684-6CA4-4F46-A6BA-DBE32FD7ABA7}"/>
            </a:ext>
          </a:extLst>
        </xdr:cNvPr>
        <xdr:cNvSpPr txBox="1"/>
      </xdr:nvSpPr>
      <xdr:spPr>
        <a:xfrm>
          <a:off x="17386377" y="1799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54446</xdr:rowOff>
    </xdr:from>
    <xdr:ext cx="469744" cy="259045"/>
    <xdr:sp macro="" textlink="">
      <xdr:nvSpPr>
        <xdr:cNvPr id="736" name="n_4mainValue【公民館】&#10;一人当たり面積">
          <a:extLst>
            <a:ext uri="{FF2B5EF4-FFF2-40B4-BE49-F238E27FC236}">
              <a16:creationId xmlns:a16="http://schemas.microsoft.com/office/drawing/2014/main" id="{3A077B44-ECAF-4A8B-9FF7-1B06F9392AD4}"/>
            </a:ext>
          </a:extLst>
        </xdr:cNvPr>
        <xdr:cNvSpPr txBox="1"/>
      </xdr:nvSpPr>
      <xdr:spPr>
        <a:xfrm>
          <a:off x="16592627" y="179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8B42A74F-30A7-443F-A196-5F3637E42A8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605A1C58-B754-498D-BFC6-8C25FE165F7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3B800BE9-5A0B-4824-91E0-0D1C939B06F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公民館については有形固定資産減価償却率が高くなっており、類似団体内においても下位に位置している。ほとんどの施設が３０年以上経過し老朽化が進んでおり、改修や耐震化が必要な建物もあるため、早急な対応が必要となっている。</a:t>
          </a:r>
        </a:p>
        <a:p>
          <a:r>
            <a:rPr kumimoji="1" lang="ja-JP" altLang="en-US" sz="1300">
              <a:latin typeface="ＭＳ Ｐゴシック" panose="020B0600070205080204" pitchFamily="50" charset="-128"/>
              <a:ea typeface="ＭＳ Ｐゴシック" panose="020B0600070205080204" pitchFamily="50" charset="-128"/>
            </a:rPr>
            <a:t>また、橋りょう・トンネルについては有形固定資産減価償却率が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a:t>
          </a:r>
          <a:r>
            <a:rPr kumimoji="1" lang="ja-JP" altLang="en-US" sz="1300">
              <a:latin typeface="ＭＳ Ｐゴシック" panose="020B0600070205080204" pitchFamily="50" charset="-128"/>
              <a:ea typeface="ＭＳ Ｐゴシック" panose="020B0600070205080204" pitchFamily="50" charset="-128"/>
            </a:rPr>
            <a:t>より低くなっており、橋りょう長寿命化計画通りに修繕ができているので、安全確保のために今後も継続していく必要がある。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4BD3C9-C27F-4F18-A18A-2E7FB045504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E33F64-8920-4082-A25A-59E3A489CA8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F5BE18-3811-4496-BC55-3E0A68C3A1E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FDEB03-9068-49C5-B405-AAB89D639AE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093BFF-C355-47BA-AA97-8C84293230C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D4C1CE-CDE4-4E2F-837D-CFF8233EDBB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752C7E-98DB-4E97-8EC9-67A8DD95A57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4B1323-FCAF-46D6-AC8B-4016BA7A3CF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8CB3AA-9C84-4B15-A64D-AC4CAC20080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1CB239-1F6B-4014-9549-287662CEE38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3CC080-306B-4120-A41E-11685EDE52F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56A27B-60FD-4D0C-8CAD-DE6AD198BA8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C56B73-9EFC-4B66-9BDC-01C52B9B075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DF9B9B-CF08-4851-B870-95A3AC30F6C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36C93B-0ACE-449A-9A4B-A8D715E679A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F08020-103D-420F-B81C-9F5B4F8596B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10B737-8A7E-423C-8EFC-F45CA3E725D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471A54-B0ED-4A49-AA06-87D16A7C5A5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35125A-A159-4D52-B24E-259053C17DA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BD99A9-744A-4046-B7B2-A2ADF1660C0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A4F5BE-01CC-4700-9EEE-9D91C8C0C27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59EC25-020A-4366-BD88-B185696AD47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011BD9-DF57-40CB-9ACA-57F2319A233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94EBD6-7811-4F3D-91E8-3ADC8EAD8F2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C4A236-FB82-4481-AFCC-C328E6DEA84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F9A827-995D-4948-ACF3-EF56798811D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A233D7-C55E-4A50-B8AF-9BCC949F34E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AD5CC8-5EFF-438D-9D85-F50B618CC60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A3C798-A014-4296-8806-08EEFFB0A0B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AC3F8F-AE77-488C-918D-C9AC4351C5C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29079B-8A7A-4473-A245-7E0BFC3210C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46FB87-C9D9-4D3C-A5E3-EC30BCAB0C3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ACBE4F-4F67-45D1-BFED-1DD4C0150B9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784540-710A-45E1-8087-C985FAD6193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A4A67-21D5-4ECF-982B-5B115360113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0F31F8-04F7-43BF-A2C9-6BA8BDCF017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4749FB-69DC-42F0-80D2-37FABD4966F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9C7BF2-69B3-4FD3-A628-9F1B6448829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9BA2EC-A57F-4FB8-A497-75A2CB9950D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525C32-F016-4342-BA80-BFADCADEFB6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750159-5573-4B19-83C9-46C9F388580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ADB4F0-BFF2-4F10-B64E-42C6E9B16A2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CB3FC3-A418-494F-B970-57D1BCBBE00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D87A70A-32E3-4FD9-8A01-68DBD62C1B49}"/>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0E0EAC-4DE6-4623-9687-066B8CD36974}"/>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B15296-8E7D-45FF-9F72-F8E69FC1FD16}"/>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893B41-910E-418D-B9F1-5696514D683B}"/>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A3EC6A-4D1A-4B67-9EF8-14A83744B95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BC0539-3344-472B-9F23-AAFDFFEAAC2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E337AC-5C38-4860-8709-0656829DD87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8CECCA-37CD-4704-BBF1-F2574857D77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4C98702-0B3A-4FB0-A83F-3A02B668B4CA}"/>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8DF5D8-5C17-4213-AB1B-0DB0381DF1A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E9E4D81-B1DF-4DAD-BD1C-CC6B34A8B50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791B9E-4A7E-4C0B-8901-D95411116AE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F53C905-947E-4FE0-8CE0-EF94AD3D1EA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836DD1C-957F-40A7-BB98-9A40CFA22537}"/>
            </a:ext>
          </a:extLst>
        </xdr:cNvPr>
        <xdr:cNvCxnSpPr/>
      </xdr:nvCxnSpPr>
      <xdr:spPr>
        <a:xfrm flipV="1">
          <a:off x="4177665" y="5583101"/>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69A7414-614C-4EB9-98E1-063311542C78}"/>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571A37B-BA5E-49B5-B171-09280D23D2A2}"/>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AF9A21F5-1239-4288-BF2B-7D1C77875A45}"/>
            </a:ext>
          </a:extLst>
        </xdr:cNvPr>
        <xdr:cNvSpPr txBox="1"/>
      </xdr:nvSpPr>
      <xdr:spPr>
        <a:xfrm>
          <a:off x="4216400" y="53646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2F7ACFCB-74DE-4D4D-BDAA-DAED97447A59}"/>
            </a:ext>
          </a:extLst>
        </xdr:cNvPr>
        <xdr:cNvCxnSpPr/>
      </xdr:nvCxnSpPr>
      <xdr:spPr>
        <a:xfrm>
          <a:off x="4108450" y="5583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D34A0476-D900-4EE3-8263-9F9575A46E5F}"/>
            </a:ext>
          </a:extLst>
        </xdr:cNvPr>
        <xdr:cNvSpPr txBox="1"/>
      </xdr:nvSpPr>
      <xdr:spPr>
        <a:xfrm>
          <a:off x="421640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CC715CAB-076E-4F3C-9018-B17718ECE8D4}"/>
            </a:ext>
          </a:extLst>
        </xdr:cNvPr>
        <xdr:cNvSpPr/>
      </xdr:nvSpPr>
      <xdr:spPr>
        <a:xfrm>
          <a:off x="4127500" y="62220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AF5AEDBA-C36E-4C08-B3AF-C8C91BD5261B}"/>
            </a:ext>
          </a:extLst>
        </xdr:cNvPr>
        <xdr:cNvSpPr/>
      </xdr:nvSpPr>
      <xdr:spPr>
        <a:xfrm>
          <a:off x="3384550" y="6228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1580531A-5451-4FA7-95EA-E07341812528}"/>
            </a:ext>
          </a:extLst>
        </xdr:cNvPr>
        <xdr:cNvSpPr/>
      </xdr:nvSpPr>
      <xdr:spPr>
        <a:xfrm>
          <a:off x="2571750" y="612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62254AD5-CE1F-41F7-9153-792F29F76BBB}"/>
            </a:ext>
          </a:extLst>
        </xdr:cNvPr>
        <xdr:cNvSpPr/>
      </xdr:nvSpPr>
      <xdr:spPr>
        <a:xfrm>
          <a:off x="1778000" y="612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D5A18A95-D03C-4308-8FB1-884A25F60EFA}"/>
            </a:ext>
          </a:extLst>
        </xdr:cNvPr>
        <xdr:cNvSpPr/>
      </xdr:nvSpPr>
      <xdr:spPr>
        <a:xfrm>
          <a:off x="984250" y="610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553346-ABD3-4662-ABB8-8835C246F6F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638D76-6D65-4947-A84C-055289E62D4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69E742-B712-4A13-9E8F-5848224EE38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0DEE56-C3F9-4F88-9CEC-E3834717096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645648-CF63-4054-8A26-000262DD1A4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a:extLst>
            <a:ext uri="{FF2B5EF4-FFF2-40B4-BE49-F238E27FC236}">
              <a16:creationId xmlns:a16="http://schemas.microsoft.com/office/drawing/2014/main" id="{F2B9C72E-B390-41AB-A086-C1267C86FBD4}"/>
            </a:ext>
          </a:extLst>
        </xdr:cNvPr>
        <xdr:cNvSpPr/>
      </xdr:nvSpPr>
      <xdr:spPr>
        <a:xfrm>
          <a:off x="412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5" name="【図書館】&#10;有形固定資産減価償却率該当値テキスト">
          <a:extLst>
            <a:ext uri="{FF2B5EF4-FFF2-40B4-BE49-F238E27FC236}">
              <a16:creationId xmlns:a16="http://schemas.microsoft.com/office/drawing/2014/main" id="{49BBD698-BC05-4530-B89C-1DB42F5259C9}"/>
            </a:ext>
          </a:extLst>
        </xdr:cNvPr>
        <xdr:cNvSpPr txBox="1"/>
      </xdr:nvSpPr>
      <xdr:spPr>
        <a:xfrm>
          <a:off x="4216400" y="602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a:extLst>
            <a:ext uri="{FF2B5EF4-FFF2-40B4-BE49-F238E27FC236}">
              <a16:creationId xmlns:a16="http://schemas.microsoft.com/office/drawing/2014/main" id="{51A8C040-11F3-4331-87E7-14A1BD8208D8}"/>
            </a:ext>
          </a:extLst>
        </xdr:cNvPr>
        <xdr:cNvSpPr/>
      </xdr:nvSpPr>
      <xdr:spPr>
        <a:xfrm>
          <a:off x="3384550" y="613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107224</xdr:rowOff>
    </xdr:to>
    <xdr:cxnSp macro="">
      <xdr:nvCxnSpPr>
        <xdr:cNvPr id="77" name="直線コネクタ 76">
          <a:extLst>
            <a:ext uri="{FF2B5EF4-FFF2-40B4-BE49-F238E27FC236}">
              <a16:creationId xmlns:a16="http://schemas.microsoft.com/office/drawing/2014/main" id="{ABB780BC-6197-45FC-98E6-0CD51731220C}"/>
            </a:ext>
          </a:extLst>
        </xdr:cNvPr>
        <xdr:cNvCxnSpPr/>
      </xdr:nvCxnSpPr>
      <xdr:spPr>
        <a:xfrm>
          <a:off x="3429000" y="618635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C9FCBD1E-40FB-45AB-84EA-7AE8949662DC}"/>
            </a:ext>
          </a:extLst>
        </xdr:cNvPr>
        <xdr:cNvSpPr/>
      </xdr:nvSpPr>
      <xdr:spPr>
        <a:xfrm>
          <a:off x="2571750" y="6105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71301</xdr:rowOff>
    </xdr:to>
    <xdr:cxnSp macro="">
      <xdr:nvCxnSpPr>
        <xdr:cNvPr id="79" name="直線コネクタ 78">
          <a:extLst>
            <a:ext uri="{FF2B5EF4-FFF2-40B4-BE49-F238E27FC236}">
              <a16:creationId xmlns:a16="http://schemas.microsoft.com/office/drawing/2014/main" id="{36A9D0A4-B1F8-48C9-80A1-4BB40DB69F84}"/>
            </a:ext>
          </a:extLst>
        </xdr:cNvPr>
        <xdr:cNvCxnSpPr/>
      </xdr:nvCxnSpPr>
      <xdr:spPr>
        <a:xfrm>
          <a:off x="2622550" y="6150428"/>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80" name="楕円 79">
          <a:extLst>
            <a:ext uri="{FF2B5EF4-FFF2-40B4-BE49-F238E27FC236}">
              <a16:creationId xmlns:a16="http://schemas.microsoft.com/office/drawing/2014/main" id="{1A6BA72A-ECFB-48AC-B090-7CF1583125BB}"/>
            </a:ext>
          </a:extLst>
        </xdr:cNvPr>
        <xdr:cNvSpPr/>
      </xdr:nvSpPr>
      <xdr:spPr>
        <a:xfrm>
          <a:off x="1778000" y="6070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F76A43A7-D960-4D37-AC30-32D26C0FC842}"/>
            </a:ext>
          </a:extLst>
        </xdr:cNvPr>
        <xdr:cNvCxnSpPr/>
      </xdr:nvCxnSpPr>
      <xdr:spPr>
        <a:xfrm>
          <a:off x="1828800" y="611450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a:extLst>
            <a:ext uri="{FF2B5EF4-FFF2-40B4-BE49-F238E27FC236}">
              <a16:creationId xmlns:a16="http://schemas.microsoft.com/office/drawing/2014/main" id="{CFCACED5-B1AB-47CA-BDFA-DEB1D5B2DDB3}"/>
            </a:ext>
          </a:extLst>
        </xdr:cNvPr>
        <xdr:cNvSpPr/>
      </xdr:nvSpPr>
      <xdr:spPr>
        <a:xfrm>
          <a:off x="984250" y="6034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36</xdr:row>
      <xdr:rowOff>170906</xdr:rowOff>
    </xdr:to>
    <xdr:cxnSp macro="">
      <xdr:nvCxnSpPr>
        <xdr:cNvPr id="83" name="直線コネクタ 82">
          <a:extLst>
            <a:ext uri="{FF2B5EF4-FFF2-40B4-BE49-F238E27FC236}">
              <a16:creationId xmlns:a16="http://schemas.microsoft.com/office/drawing/2014/main" id="{0E0DC865-5EC7-4DC3-ADAB-EFCE426AAB5E}"/>
            </a:ext>
          </a:extLst>
        </xdr:cNvPr>
        <xdr:cNvCxnSpPr/>
      </xdr:nvCxnSpPr>
      <xdr:spPr>
        <a:xfrm>
          <a:off x="1028700" y="6084933"/>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BE0B1895-F44C-4359-BE92-B473D0DB0DAE}"/>
            </a:ext>
          </a:extLst>
        </xdr:cNvPr>
        <xdr:cNvSpPr txBox="1"/>
      </xdr:nvSpPr>
      <xdr:spPr>
        <a:xfrm>
          <a:off x="32391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97A48692-C2C2-4434-AE36-3567C1409CB3}"/>
            </a:ext>
          </a:extLst>
        </xdr:cNvPr>
        <xdr:cNvSpPr txBox="1"/>
      </xdr:nvSpPr>
      <xdr:spPr>
        <a:xfrm>
          <a:off x="2439044" y="621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18C1D7A7-A013-4491-8C8E-1017CD0A57A8}"/>
            </a:ext>
          </a:extLst>
        </xdr:cNvPr>
        <xdr:cNvSpPr txBox="1"/>
      </xdr:nvSpPr>
      <xdr:spPr>
        <a:xfrm>
          <a:off x="1645294" y="622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CDC29B78-5DBD-4974-9049-62952F8B040B}"/>
            </a:ext>
          </a:extLst>
        </xdr:cNvPr>
        <xdr:cNvSpPr txBox="1"/>
      </xdr:nvSpPr>
      <xdr:spPr>
        <a:xfrm>
          <a:off x="851544" y="619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F1825525-EA72-4F15-9ABC-3E7AF27C5473}"/>
            </a:ext>
          </a:extLst>
        </xdr:cNvPr>
        <xdr:cNvSpPr txBox="1"/>
      </xdr:nvSpPr>
      <xdr:spPr>
        <a:xfrm>
          <a:off x="32391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B4D2BD83-B150-43B8-A31E-E7778DD0E9CA}"/>
            </a:ext>
          </a:extLst>
        </xdr:cNvPr>
        <xdr:cNvSpPr txBox="1"/>
      </xdr:nvSpPr>
      <xdr:spPr>
        <a:xfrm>
          <a:off x="2439044" y="588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90" name="n_3mainValue【図書館】&#10;有形固定資産減価償却率">
          <a:extLst>
            <a:ext uri="{FF2B5EF4-FFF2-40B4-BE49-F238E27FC236}">
              <a16:creationId xmlns:a16="http://schemas.microsoft.com/office/drawing/2014/main" id="{661DF584-FE25-42F2-B315-258328DA4CF8}"/>
            </a:ext>
          </a:extLst>
        </xdr:cNvPr>
        <xdr:cNvSpPr txBox="1"/>
      </xdr:nvSpPr>
      <xdr:spPr>
        <a:xfrm>
          <a:off x="164529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a:extLst>
            <a:ext uri="{FF2B5EF4-FFF2-40B4-BE49-F238E27FC236}">
              <a16:creationId xmlns:a16="http://schemas.microsoft.com/office/drawing/2014/main" id="{524E3607-9C85-4782-BC49-428FC92F08A2}"/>
            </a:ext>
          </a:extLst>
        </xdr:cNvPr>
        <xdr:cNvSpPr txBox="1"/>
      </xdr:nvSpPr>
      <xdr:spPr>
        <a:xfrm>
          <a:off x="851544" y="581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41E99C5-5433-4C36-9483-B8410BB9D71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817D604-2113-4C17-BACD-139F368D708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B92A538-AF52-4193-BBF0-DA2D3B94BA5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A8EB21E-7E7C-44EF-92ED-DDACBCD76D9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60B7584-BDFF-43C8-9CBF-4C53D53AE79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D44FF7A-D702-40D2-8706-6BA7C7B6AF5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58304DA-BD29-4C97-9B38-3BC1B3405EA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2526511-9374-449D-BDB6-3AB5160239D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40F75F9-2DE4-4941-A1FF-ACF97F77D9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0E8CAD9-5CEB-421A-8018-8D6EC22F602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6F26D6F-14FF-45D1-8DD3-417D0829BB01}"/>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30B2E7B-0A09-4264-81A9-0145495142E8}"/>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F42E070-0911-4095-AEE6-080C8D1F61B5}"/>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E65500C-BBAF-4B50-B527-EBB9DAFE14EA}"/>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008B4AD-E759-4BE4-8C0C-5A9F16476DFC}"/>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708BA41-39EC-480F-8667-02BAFD9A37B2}"/>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B7F3B59-4A41-48A5-B2B5-BF16BBC55DE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B323C15-268A-4AF8-AF4A-A5E72FC17ACB}"/>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F206883-4C14-4EAA-8606-2647BDFA91C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BDE15EE-E463-4657-BD14-0FA2AAE9644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F9C9AE1-4F20-43D2-A304-966834F983E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1F40C5A8-E0AD-4E08-AFDD-9608CACF8155}"/>
            </a:ext>
          </a:extLst>
        </xdr:cNvPr>
        <xdr:cNvCxnSpPr/>
      </xdr:nvCxnSpPr>
      <xdr:spPr>
        <a:xfrm flipV="1">
          <a:off x="9429115" y="5831332"/>
          <a:ext cx="0" cy="101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3AB0A3A0-EEAE-4F68-8856-8042303D6C00}"/>
            </a:ext>
          </a:extLst>
        </xdr:cNvPr>
        <xdr:cNvSpPr txBox="1"/>
      </xdr:nvSpPr>
      <xdr:spPr>
        <a:xfrm>
          <a:off x="946785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E9B65862-4726-4D46-AD5C-ADBA90BC542F}"/>
            </a:ext>
          </a:extLst>
        </xdr:cNvPr>
        <xdr:cNvCxnSpPr/>
      </xdr:nvCxnSpPr>
      <xdr:spPr>
        <a:xfrm>
          <a:off x="9359900" y="6849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F2365446-76C9-4460-ACC7-696FD06B15D4}"/>
            </a:ext>
          </a:extLst>
        </xdr:cNvPr>
        <xdr:cNvSpPr txBox="1"/>
      </xdr:nvSpPr>
      <xdr:spPr>
        <a:xfrm>
          <a:off x="9467850" y="56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5923F6C9-8789-4E42-BB17-C430EAC0A57D}"/>
            </a:ext>
          </a:extLst>
        </xdr:cNvPr>
        <xdr:cNvCxnSpPr/>
      </xdr:nvCxnSpPr>
      <xdr:spPr>
        <a:xfrm>
          <a:off x="9359900" y="583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B43B7936-E8EB-4C4A-8BD0-EAFC90140121}"/>
            </a:ext>
          </a:extLst>
        </xdr:cNvPr>
        <xdr:cNvSpPr txBox="1"/>
      </xdr:nvSpPr>
      <xdr:spPr>
        <a:xfrm>
          <a:off x="946785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E76AB239-DFF9-456B-9E91-8B7BAE1AF40E}"/>
            </a:ext>
          </a:extLst>
        </xdr:cNvPr>
        <xdr:cNvSpPr/>
      </xdr:nvSpPr>
      <xdr:spPr>
        <a:xfrm>
          <a:off x="939800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A5DBE065-BD53-4B4F-B8A7-1DB6F7174591}"/>
            </a:ext>
          </a:extLst>
        </xdr:cNvPr>
        <xdr:cNvSpPr/>
      </xdr:nvSpPr>
      <xdr:spPr>
        <a:xfrm>
          <a:off x="8636000" y="6523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1CFA077F-96D1-4D7E-A3EF-FE54B5086CA8}"/>
            </a:ext>
          </a:extLst>
        </xdr:cNvPr>
        <xdr:cNvSpPr/>
      </xdr:nvSpPr>
      <xdr:spPr>
        <a:xfrm>
          <a:off x="7842250" y="64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1B48CB99-5EEE-402C-A3BD-19801D30A6B3}"/>
            </a:ext>
          </a:extLst>
        </xdr:cNvPr>
        <xdr:cNvSpPr/>
      </xdr:nvSpPr>
      <xdr:spPr>
        <a:xfrm>
          <a:off x="702945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F6A772BF-4AFB-4AEA-B469-EB896C847807}"/>
            </a:ext>
          </a:extLst>
        </xdr:cNvPr>
        <xdr:cNvSpPr/>
      </xdr:nvSpPr>
      <xdr:spPr>
        <a:xfrm>
          <a:off x="6235700" y="6518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305555-250D-4194-8A90-7087B15F79A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9B7A58-A723-4892-87D0-FDA08DC913A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2D9BB8-AC64-4535-9AA0-A6AC1512E4F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8B6B0C-C149-4D09-8ED6-1505699C3DC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85ED84-4FC5-41D5-9C02-DF3CBEFA6E8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29" name="楕円 128">
          <a:extLst>
            <a:ext uri="{FF2B5EF4-FFF2-40B4-BE49-F238E27FC236}">
              <a16:creationId xmlns:a16="http://schemas.microsoft.com/office/drawing/2014/main" id="{CCCE93EB-3651-4C34-8E1F-763FE69C031E}"/>
            </a:ext>
          </a:extLst>
        </xdr:cNvPr>
        <xdr:cNvSpPr/>
      </xdr:nvSpPr>
      <xdr:spPr>
        <a:xfrm>
          <a:off x="9398000" y="6401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144289</xdr:rowOff>
    </xdr:from>
    <xdr:ext cx="469744" cy="259045"/>
    <xdr:sp macro="" textlink="">
      <xdr:nvSpPr>
        <xdr:cNvPr id="130" name="【図書館】&#10;一人当たり面積該当値テキスト">
          <a:extLst>
            <a:ext uri="{FF2B5EF4-FFF2-40B4-BE49-F238E27FC236}">
              <a16:creationId xmlns:a16="http://schemas.microsoft.com/office/drawing/2014/main" id="{493BAB94-0BD4-4157-92FB-44774F756ABB}"/>
            </a:ext>
          </a:extLst>
        </xdr:cNvPr>
        <xdr:cNvSpPr txBox="1"/>
      </xdr:nvSpPr>
      <xdr:spPr>
        <a:xfrm>
          <a:off x="9467850"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135128</xdr:rowOff>
    </xdr:from>
    <xdr:to>
      <xdr:col>50</xdr:col>
      <xdr:colOff>165100</xdr:colOff>
      <xdr:row>39</xdr:row>
      <xdr:rowOff>65278</xdr:rowOff>
    </xdr:to>
    <xdr:sp macro="" textlink="">
      <xdr:nvSpPr>
        <xdr:cNvPr id="131" name="楕円 130">
          <a:extLst>
            <a:ext uri="{FF2B5EF4-FFF2-40B4-BE49-F238E27FC236}">
              <a16:creationId xmlns:a16="http://schemas.microsoft.com/office/drawing/2014/main" id="{52974B75-7749-4368-B1BD-F59045C0E3B6}"/>
            </a:ext>
          </a:extLst>
        </xdr:cNvPr>
        <xdr:cNvSpPr/>
      </xdr:nvSpPr>
      <xdr:spPr>
        <a:xfrm>
          <a:off x="8636000" y="641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14478</xdr:rowOff>
    </xdr:to>
    <xdr:cxnSp macro="">
      <xdr:nvCxnSpPr>
        <xdr:cNvPr id="132" name="直線コネクタ 131">
          <a:extLst>
            <a:ext uri="{FF2B5EF4-FFF2-40B4-BE49-F238E27FC236}">
              <a16:creationId xmlns:a16="http://schemas.microsoft.com/office/drawing/2014/main" id="{E578D645-77F0-4906-B68B-E32F45B08D67}"/>
            </a:ext>
          </a:extLst>
        </xdr:cNvPr>
        <xdr:cNvCxnSpPr/>
      </xdr:nvCxnSpPr>
      <xdr:spPr>
        <a:xfrm flipV="1">
          <a:off x="8686800" y="6446012"/>
          <a:ext cx="7429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282FE952-D860-4B25-A15C-BCC83C1DC51E}"/>
            </a:ext>
          </a:extLst>
        </xdr:cNvPr>
        <xdr:cNvSpPr/>
      </xdr:nvSpPr>
      <xdr:spPr>
        <a:xfrm>
          <a:off x="78422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CBF177BE-FD25-4BBA-AEDB-966E1A614B49}"/>
            </a:ext>
          </a:extLst>
        </xdr:cNvPr>
        <xdr:cNvCxnSpPr/>
      </xdr:nvCxnSpPr>
      <xdr:spPr>
        <a:xfrm flipV="1">
          <a:off x="7886700" y="645972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148844</xdr:rowOff>
    </xdr:from>
    <xdr:to>
      <xdr:col>41</xdr:col>
      <xdr:colOff>101600</xdr:colOff>
      <xdr:row>39</xdr:row>
      <xdr:rowOff>78994</xdr:rowOff>
    </xdr:to>
    <xdr:sp macro="" textlink="">
      <xdr:nvSpPr>
        <xdr:cNvPr id="135" name="楕円 134">
          <a:extLst>
            <a:ext uri="{FF2B5EF4-FFF2-40B4-BE49-F238E27FC236}">
              <a16:creationId xmlns:a16="http://schemas.microsoft.com/office/drawing/2014/main" id="{3917AC67-F7E6-4FB2-8322-A8AD757077C5}"/>
            </a:ext>
          </a:extLst>
        </xdr:cNvPr>
        <xdr:cNvSpPr/>
      </xdr:nvSpPr>
      <xdr:spPr>
        <a:xfrm>
          <a:off x="7029450" y="6428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28194</xdr:rowOff>
    </xdr:to>
    <xdr:cxnSp macro="">
      <xdr:nvCxnSpPr>
        <xdr:cNvPr id="136" name="直線コネクタ 135">
          <a:extLst>
            <a:ext uri="{FF2B5EF4-FFF2-40B4-BE49-F238E27FC236}">
              <a16:creationId xmlns:a16="http://schemas.microsoft.com/office/drawing/2014/main" id="{FD3EAAD7-5E27-46CD-8382-656A5C63CAD9}"/>
            </a:ext>
          </a:extLst>
        </xdr:cNvPr>
        <xdr:cNvCxnSpPr/>
      </xdr:nvCxnSpPr>
      <xdr:spPr>
        <a:xfrm flipV="1">
          <a:off x="7080250" y="646430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37" name="楕円 136">
          <a:extLst>
            <a:ext uri="{FF2B5EF4-FFF2-40B4-BE49-F238E27FC236}">
              <a16:creationId xmlns:a16="http://schemas.microsoft.com/office/drawing/2014/main" id="{96036F2D-364D-40EC-9ECC-054BD054D621}"/>
            </a:ext>
          </a:extLst>
        </xdr:cNvPr>
        <xdr:cNvSpPr/>
      </xdr:nvSpPr>
      <xdr:spPr>
        <a:xfrm>
          <a:off x="6235700" y="6438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37338</xdr:rowOff>
    </xdr:to>
    <xdr:cxnSp macro="">
      <xdr:nvCxnSpPr>
        <xdr:cNvPr id="138" name="直線コネクタ 137">
          <a:extLst>
            <a:ext uri="{FF2B5EF4-FFF2-40B4-BE49-F238E27FC236}">
              <a16:creationId xmlns:a16="http://schemas.microsoft.com/office/drawing/2014/main" id="{176896A7-6A52-408C-AC15-4176B212468B}"/>
            </a:ext>
          </a:extLst>
        </xdr:cNvPr>
        <xdr:cNvCxnSpPr/>
      </xdr:nvCxnSpPr>
      <xdr:spPr>
        <a:xfrm flipV="1">
          <a:off x="6286500" y="647344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46045B0A-4F80-455F-8D48-E2665CE9C5ED}"/>
            </a:ext>
          </a:extLst>
        </xdr:cNvPr>
        <xdr:cNvSpPr txBox="1"/>
      </xdr:nvSpPr>
      <xdr:spPr>
        <a:xfrm>
          <a:off x="8458277" y="66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a:extLst>
            <a:ext uri="{FF2B5EF4-FFF2-40B4-BE49-F238E27FC236}">
              <a16:creationId xmlns:a16="http://schemas.microsoft.com/office/drawing/2014/main" id="{8B793BFE-0BEA-436E-8CF2-3417D68FD29B}"/>
            </a:ext>
          </a:extLst>
        </xdr:cNvPr>
        <xdr:cNvSpPr txBox="1"/>
      </xdr:nvSpPr>
      <xdr:spPr>
        <a:xfrm>
          <a:off x="767722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a:extLst>
            <a:ext uri="{FF2B5EF4-FFF2-40B4-BE49-F238E27FC236}">
              <a16:creationId xmlns:a16="http://schemas.microsoft.com/office/drawing/2014/main" id="{2A1B3260-F42C-48B1-B57E-C70164524CF4}"/>
            </a:ext>
          </a:extLst>
        </xdr:cNvPr>
        <xdr:cNvSpPr txBox="1"/>
      </xdr:nvSpPr>
      <xdr:spPr>
        <a:xfrm>
          <a:off x="68644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a:extLst>
            <a:ext uri="{FF2B5EF4-FFF2-40B4-BE49-F238E27FC236}">
              <a16:creationId xmlns:a16="http://schemas.microsoft.com/office/drawing/2014/main" id="{F80E1F3D-8A59-4CC0-B065-B62F399AEE55}"/>
            </a:ext>
          </a:extLst>
        </xdr:cNvPr>
        <xdr:cNvSpPr txBox="1"/>
      </xdr:nvSpPr>
      <xdr:spPr>
        <a:xfrm>
          <a:off x="6070677"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81805</xdr:rowOff>
    </xdr:from>
    <xdr:ext cx="469744" cy="259045"/>
    <xdr:sp macro="" textlink="">
      <xdr:nvSpPr>
        <xdr:cNvPr id="143" name="n_1mainValue【図書館】&#10;一人当たり面積">
          <a:extLst>
            <a:ext uri="{FF2B5EF4-FFF2-40B4-BE49-F238E27FC236}">
              <a16:creationId xmlns:a16="http://schemas.microsoft.com/office/drawing/2014/main" id="{E551EEDE-146C-4D89-A9E6-6C0981C0EB82}"/>
            </a:ext>
          </a:extLst>
        </xdr:cNvPr>
        <xdr:cNvSpPr txBox="1"/>
      </xdr:nvSpPr>
      <xdr:spPr>
        <a:xfrm>
          <a:off x="845827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mainValue【図書館】&#10;一人当たり面積">
          <a:extLst>
            <a:ext uri="{FF2B5EF4-FFF2-40B4-BE49-F238E27FC236}">
              <a16:creationId xmlns:a16="http://schemas.microsoft.com/office/drawing/2014/main" id="{06C652AF-82DC-483E-8083-FE5C7520AE5A}"/>
            </a:ext>
          </a:extLst>
        </xdr:cNvPr>
        <xdr:cNvSpPr txBox="1"/>
      </xdr:nvSpPr>
      <xdr:spPr>
        <a:xfrm>
          <a:off x="7677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5" name="n_3mainValue【図書館】&#10;一人当たり面積">
          <a:extLst>
            <a:ext uri="{FF2B5EF4-FFF2-40B4-BE49-F238E27FC236}">
              <a16:creationId xmlns:a16="http://schemas.microsoft.com/office/drawing/2014/main" id="{7B8EBDCF-22CF-47D0-B77C-C317433F11C6}"/>
            </a:ext>
          </a:extLst>
        </xdr:cNvPr>
        <xdr:cNvSpPr txBox="1"/>
      </xdr:nvSpPr>
      <xdr:spPr>
        <a:xfrm>
          <a:off x="686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6" name="n_4mainValue【図書館】&#10;一人当たり面積">
          <a:extLst>
            <a:ext uri="{FF2B5EF4-FFF2-40B4-BE49-F238E27FC236}">
              <a16:creationId xmlns:a16="http://schemas.microsoft.com/office/drawing/2014/main" id="{9BE2134E-24CA-41C0-8F23-CF5FDC88982E}"/>
            </a:ext>
          </a:extLst>
        </xdr:cNvPr>
        <xdr:cNvSpPr txBox="1"/>
      </xdr:nvSpPr>
      <xdr:spPr>
        <a:xfrm>
          <a:off x="607067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24F24D9-247E-4A34-A922-FBB225F67B2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C9B28D2-C777-4E00-B2F4-6776DB8632B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2E5802C-823E-4A09-9526-1F4B131771D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1AD5356-E6A8-439E-A114-CF993029AD9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C336E45-877D-4C58-889D-AA131180F8C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A23422B-6EDD-4ADE-94A1-38187C1B258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15A6088-FA26-4D94-90AE-7AD1E63C26B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CD34DD0-86FA-42EE-B3B5-D3B7EAF4374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74B326D-3681-466D-A999-74DED11A005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5202F7D-B3E6-4AE2-A0B0-A17A30C57AD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0FBAD9B-119C-4DEE-AD82-A010A3AE840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0C4A7C0-7664-4776-8AFF-3EF50EB90B2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ABA9E1D-D9DD-4399-8449-18ACDD13C67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9485914-74E2-4221-913A-40F90777B5AD}"/>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E58A0AB-098B-47BB-BC1C-B75C08C7C596}"/>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E9B8587-6A4B-43CD-91D2-2DD067B3AC0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BE88779-0950-4D02-B7CB-ED040510CE7E}"/>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44ED51-F151-4590-971D-16F6C82910D5}"/>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4D5684B-6F7A-4B6B-B336-4156A758277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694F970-705E-4309-8324-B9897BCDD08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91ED2A8-F81A-4BD0-9E79-40E2459C9C0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D8ED180-19DA-4FCE-B73D-BA2206D8F33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5DA2CCC-23BA-46EB-874B-4B1504806226}"/>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B41D8B5-BB5C-4BCF-A4D7-90397D0E1E9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44F0019-45CF-4C38-9480-9E67548056E1}"/>
            </a:ext>
          </a:extLst>
        </xdr:cNvPr>
        <xdr:cNvCxnSpPr/>
      </xdr:nvCxnSpPr>
      <xdr:spPr>
        <a:xfrm flipV="1">
          <a:off x="4177665" y="90944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035D1E6-54E2-47BB-BCD9-EE477FEA4EC1}"/>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D84E19F-D492-45F5-8501-44B08EEE5064}"/>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91EC451-5371-4A58-9D65-5ACA0B80AB5A}"/>
            </a:ext>
          </a:extLst>
        </xdr:cNvPr>
        <xdr:cNvSpPr txBox="1"/>
      </xdr:nvSpPr>
      <xdr:spPr>
        <a:xfrm>
          <a:off x="4216400" y="888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BDF212CB-88F8-43CF-B6D9-B30448F7449D}"/>
            </a:ext>
          </a:extLst>
        </xdr:cNvPr>
        <xdr:cNvCxnSpPr/>
      </xdr:nvCxnSpPr>
      <xdr:spPr>
        <a:xfrm>
          <a:off x="4108450" y="909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A04F775-9A06-45AD-8693-FF3C2ACB9652}"/>
            </a:ext>
          </a:extLst>
        </xdr:cNvPr>
        <xdr:cNvSpPr txBox="1"/>
      </xdr:nvSpPr>
      <xdr:spPr>
        <a:xfrm>
          <a:off x="4216400" y="980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D6DCCFF7-399B-4E6D-ABD0-46F8B5134230}"/>
            </a:ext>
          </a:extLst>
        </xdr:cNvPr>
        <xdr:cNvSpPr/>
      </xdr:nvSpPr>
      <xdr:spPr>
        <a:xfrm>
          <a:off x="4127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D14312BC-C2E3-4300-B33A-684CBC0F04F5}"/>
            </a:ext>
          </a:extLst>
        </xdr:cNvPr>
        <xdr:cNvSpPr/>
      </xdr:nvSpPr>
      <xdr:spPr>
        <a:xfrm>
          <a:off x="33845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28226AAD-1313-41E4-AA69-5F6F8DAC01F6}"/>
            </a:ext>
          </a:extLst>
        </xdr:cNvPr>
        <xdr:cNvSpPr/>
      </xdr:nvSpPr>
      <xdr:spPr>
        <a:xfrm>
          <a:off x="25717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4A2EE720-AD73-4420-AF39-5F2F4D5EB107}"/>
            </a:ext>
          </a:extLst>
        </xdr:cNvPr>
        <xdr:cNvSpPr/>
      </xdr:nvSpPr>
      <xdr:spPr>
        <a:xfrm>
          <a:off x="1778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5F3C1D9D-158A-498D-A319-529CBC28DDB5}"/>
            </a:ext>
          </a:extLst>
        </xdr:cNvPr>
        <xdr:cNvSpPr/>
      </xdr:nvSpPr>
      <xdr:spPr>
        <a:xfrm>
          <a:off x="9842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352064E-7968-4EC3-9B8E-ADD536C4FFB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7B5E989-C138-4371-9128-3D4C5525ED4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6C86BD-928C-4402-8772-8B12EAFE9D5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350E66-4E15-4B3E-8588-46F0EBADDAB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4B95BAB-001C-4433-A597-7E50A5CF002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7" name="楕円 186">
          <a:extLst>
            <a:ext uri="{FF2B5EF4-FFF2-40B4-BE49-F238E27FC236}">
              <a16:creationId xmlns:a16="http://schemas.microsoft.com/office/drawing/2014/main" id="{823D3E11-AB33-4F90-A136-B0A45D1B6D25}"/>
            </a:ext>
          </a:extLst>
        </xdr:cNvPr>
        <xdr:cNvSpPr/>
      </xdr:nvSpPr>
      <xdr:spPr>
        <a:xfrm>
          <a:off x="4127500" y="10378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54D1C25-FDB5-4166-AEEE-6F71F1F9E5A8}"/>
            </a:ext>
          </a:extLst>
        </xdr:cNvPr>
        <xdr:cNvSpPr txBox="1"/>
      </xdr:nvSpPr>
      <xdr:spPr>
        <a:xfrm>
          <a:off x="4216400"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89" name="楕円 188">
          <a:extLst>
            <a:ext uri="{FF2B5EF4-FFF2-40B4-BE49-F238E27FC236}">
              <a16:creationId xmlns:a16="http://schemas.microsoft.com/office/drawing/2014/main" id="{7F7484B4-58A2-4881-92BF-0672EA51F922}"/>
            </a:ext>
          </a:extLst>
        </xdr:cNvPr>
        <xdr:cNvSpPr/>
      </xdr:nvSpPr>
      <xdr:spPr>
        <a:xfrm>
          <a:off x="3384550" y="10347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15240</xdr:rowOff>
    </xdr:to>
    <xdr:cxnSp macro="">
      <xdr:nvCxnSpPr>
        <xdr:cNvPr id="190" name="直線コネクタ 189">
          <a:extLst>
            <a:ext uri="{FF2B5EF4-FFF2-40B4-BE49-F238E27FC236}">
              <a16:creationId xmlns:a16="http://schemas.microsoft.com/office/drawing/2014/main" id="{151ED4E3-5F30-471B-853F-511F8169087F}"/>
            </a:ext>
          </a:extLst>
        </xdr:cNvPr>
        <xdr:cNvCxnSpPr/>
      </xdr:nvCxnSpPr>
      <xdr:spPr>
        <a:xfrm>
          <a:off x="3429000" y="10398760"/>
          <a:ext cx="7493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1" name="楕円 190">
          <a:extLst>
            <a:ext uri="{FF2B5EF4-FFF2-40B4-BE49-F238E27FC236}">
              <a16:creationId xmlns:a16="http://schemas.microsoft.com/office/drawing/2014/main" id="{61E6277D-2D6E-4769-884E-E42E72094FC3}"/>
            </a:ext>
          </a:extLst>
        </xdr:cNvPr>
        <xdr:cNvSpPr/>
      </xdr:nvSpPr>
      <xdr:spPr>
        <a:xfrm>
          <a:off x="257175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156210</xdr:rowOff>
    </xdr:to>
    <xdr:cxnSp macro="">
      <xdr:nvCxnSpPr>
        <xdr:cNvPr id="192" name="直線コネクタ 191">
          <a:extLst>
            <a:ext uri="{FF2B5EF4-FFF2-40B4-BE49-F238E27FC236}">
              <a16:creationId xmlns:a16="http://schemas.microsoft.com/office/drawing/2014/main" id="{B5584371-77CA-4F5B-B7A3-DE4AFCE83FBD}"/>
            </a:ext>
          </a:extLst>
        </xdr:cNvPr>
        <xdr:cNvCxnSpPr/>
      </xdr:nvCxnSpPr>
      <xdr:spPr>
        <a:xfrm>
          <a:off x="2622550" y="10328275"/>
          <a:ext cx="8064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3" name="楕円 192">
          <a:extLst>
            <a:ext uri="{FF2B5EF4-FFF2-40B4-BE49-F238E27FC236}">
              <a16:creationId xmlns:a16="http://schemas.microsoft.com/office/drawing/2014/main" id="{1274A9D9-A601-48DA-929B-59C934AD8613}"/>
            </a:ext>
          </a:extLst>
        </xdr:cNvPr>
        <xdr:cNvSpPr/>
      </xdr:nvSpPr>
      <xdr:spPr>
        <a:xfrm>
          <a:off x="177800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62</xdr:row>
      <xdr:rowOff>85725</xdr:rowOff>
    </xdr:to>
    <xdr:cxnSp macro="">
      <xdr:nvCxnSpPr>
        <xdr:cNvPr id="194" name="直線コネクタ 193">
          <a:extLst>
            <a:ext uri="{FF2B5EF4-FFF2-40B4-BE49-F238E27FC236}">
              <a16:creationId xmlns:a16="http://schemas.microsoft.com/office/drawing/2014/main" id="{9822C4D4-8742-4837-875C-47ADEAC1A2E5}"/>
            </a:ext>
          </a:extLst>
        </xdr:cNvPr>
        <xdr:cNvCxnSpPr/>
      </xdr:nvCxnSpPr>
      <xdr:spPr>
        <a:xfrm>
          <a:off x="1828800" y="10106025"/>
          <a:ext cx="7937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5" name="楕円 194">
          <a:extLst>
            <a:ext uri="{FF2B5EF4-FFF2-40B4-BE49-F238E27FC236}">
              <a16:creationId xmlns:a16="http://schemas.microsoft.com/office/drawing/2014/main" id="{0E299B07-C1E9-411B-93DF-5CB21E3A7B63}"/>
            </a:ext>
          </a:extLst>
        </xdr:cNvPr>
        <xdr:cNvSpPr/>
      </xdr:nvSpPr>
      <xdr:spPr>
        <a:xfrm>
          <a:off x="9842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167640</xdr:rowOff>
    </xdr:from>
    <xdr:to>
      <xdr:col>10</xdr:col>
      <xdr:colOff>114300</xdr:colOff>
      <xdr:row>61</xdr:row>
      <xdr:rowOff>28575</xdr:rowOff>
    </xdr:to>
    <xdr:cxnSp macro="">
      <xdr:nvCxnSpPr>
        <xdr:cNvPr id="196" name="直線コネクタ 195">
          <a:extLst>
            <a:ext uri="{FF2B5EF4-FFF2-40B4-BE49-F238E27FC236}">
              <a16:creationId xmlns:a16="http://schemas.microsoft.com/office/drawing/2014/main" id="{EBB3F202-6C2F-403A-A707-5ED87083BBDD}"/>
            </a:ext>
          </a:extLst>
        </xdr:cNvPr>
        <xdr:cNvCxnSpPr/>
      </xdr:nvCxnSpPr>
      <xdr:spPr>
        <a:xfrm>
          <a:off x="1028700" y="10079990"/>
          <a:ext cx="8001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C59D7D53-E05A-43AD-A866-C2C8900C8D57}"/>
            </a:ext>
          </a:extLst>
        </xdr:cNvPr>
        <xdr:cNvSpPr txBox="1"/>
      </xdr:nvSpPr>
      <xdr:spPr>
        <a:xfrm>
          <a:off x="32391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57C09CBD-25D0-449A-880D-47135FFE4086}"/>
            </a:ext>
          </a:extLst>
        </xdr:cNvPr>
        <xdr:cNvSpPr txBox="1"/>
      </xdr:nvSpPr>
      <xdr:spPr>
        <a:xfrm>
          <a:off x="2439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890A8BF1-C285-423B-BCCA-E8757F0FC3D2}"/>
            </a:ext>
          </a:extLst>
        </xdr:cNvPr>
        <xdr:cNvSpPr txBox="1"/>
      </xdr:nvSpPr>
      <xdr:spPr>
        <a:xfrm>
          <a:off x="164529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9E05947D-40D2-4015-97CB-9FCAA2E1A41F}"/>
            </a:ext>
          </a:extLst>
        </xdr:cNvPr>
        <xdr:cNvSpPr txBox="1"/>
      </xdr:nvSpPr>
      <xdr:spPr>
        <a:xfrm>
          <a:off x="8515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201" name="n_1mainValue【体育館・プール】&#10;有形固定資産減価償却率">
          <a:extLst>
            <a:ext uri="{FF2B5EF4-FFF2-40B4-BE49-F238E27FC236}">
              <a16:creationId xmlns:a16="http://schemas.microsoft.com/office/drawing/2014/main" id="{23B2FD71-C60C-4755-92C9-77E3493196AF}"/>
            </a:ext>
          </a:extLst>
        </xdr:cNvPr>
        <xdr:cNvSpPr txBox="1"/>
      </xdr:nvSpPr>
      <xdr:spPr>
        <a:xfrm>
          <a:off x="3239144"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2" name="n_2mainValue【体育館・プール】&#10;有形固定資産減価償却率">
          <a:extLst>
            <a:ext uri="{FF2B5EF4-FFF2-40B4-BE49-F238E27FC236}">
              <a16:creationId xmlns:a16="http://schemas.microsoft.com/office/drawing/2014/main" id="{E993272E-4014-4F9D-903E-975F44FF0BBF}"/>
            </a:ext>
          </a:extLst>
        </xdr:cNvPr>
        <xdr:cNvSpPr txBox="1"/>
      </xdr:nvSpPr>
      <xdr:spPr>
        <a:xfrm>
          <a:off x="2439044" y="1037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3" name="n_3mainValue【体育館・プール】&#10;有形固定資産減価償却率">
          <a:extLst>
            <a:ext uri="{FF2B5EF4-FFF2-40B4-BE49-F238E27FC236}">
              <a16:creationId xmlns:a16="http://schemas.microsoft.com/office/drawing/2014/main" id="{7E982551-8A46-4A81-B45E-EFEEF3B85665}"/>
            </a:ext>
          </a:extLst>
        </xdr:cNvPr>
        <xdr:cNvSpPr txBox="1"/>
      </xdr:nvSpPr>
      <xdr:spPr>
        <a:xfrm>
          <a:off x="164529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8B2D1638-A8FD-44DA-BAAD-07FB864BF515}"/>
            </a:ext>
          </a:extLst>
        </xdr:cNvPr>
        <xdr:cNvSpPr txBox="1"/>
      </xdr:nvSpPr>
      <xdr:spPr>
        <a:xfrm>
          <a:off x="8515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E941A82-381D-42C0-AA06-BAB3E3B9548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E847492-2ED5-417D-9435-B311156CEDB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0AF3B43-386E-48ED-9D96-FDC7EBC0FEB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3B9EDBD-CAE1-4EA6-B518-2A109AB88BB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41363DE-DD5C-4CA0-935C-0443E6AFBC1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7D93D8-C886-436C-BF40-74DA9374F54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E34387C-1F80-4FC1-B014-B2C8EF5863D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9AD350-6654-4902-ABAF-26A89A2104A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3CD501D-21AB-4B9F-AD62-FCBAFED10A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CAE1C3B-BF0C-4AFF-B549-F6922E0F245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BA481B23-ED5F-4C44-9622-CE9A1B000AD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89D05F10-8742-4A23-B020-B206C06D6C6B}"/>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F903405-8A29-4768-A2F1-CFF3AA332083}"/>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CD43452C-9469-47F0-95DE-74194734F2BC}"/>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2CA49D6C-66A7-4136-ADD2-52DBDA13AFD9}"/>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27ADE992-26D6-48BE-A4C9-694633AC34C6}"/>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3E85998D-D6B1-4D12-A066-51E13DCB5E97}"/>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68648C1B-D22F-4C32-9FF7-D1348F792528}"/>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3F20D69F-1AC5-44F3-92F8-E6E413950EE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BB1D3543-67CD-4F0F-86D7-7E684CADE75B}"/>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88170EA7-1F9C-402D-BDF8-27BBDD005683}"/>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C532CAA1-D981-4851-A98F-31708A66058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1A60BB-0F13-467D-A26A-91B32B63628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C015593-38F0-4642-B20E-912E44DE9FB6}"/>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9F79129-1A68-4E6F-AF4C-7D8E39CC190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F5729E9-0489-4427-8007-2009D65320BC}"/>
            </a:ext>
          </a:extLst>
        </xdr:cNvPr>
        <xdr:cNvCxnSpPr/>
      </xdr:nvCxnSpPr>
      <xdr:spPr>
        <a:xfrm flipV="1">
          <a:off x="9429115" y="9207137"/>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42AE2D48-592C-49AC-9CB3-473110D17223}"/>
            </a:ext>
          </a:extLst>
        </xdr:cNvPr>
        <xdr:cNvSpPr txBox="1"/>
      </xdr:nvSpPr>
      <xdr:spPr>
        <a:xfrm>
          <a:off x="94678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5C904300-F0C6-4F9F-BC17-6FA3B131C7BE}"/>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3B068519-510B-4CE3-9A0A-9496CBFECFBE}"/>
            </a:ext>
          </a:extLst>
        </xdr:cNvPr>
        <xdr:cNvSpPr txBox="1"/>
      </xdr:nvSpPr>
      <xdr:spPr>
        <a:xfrm>
          <a:off x="9467850" y="89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5B28A06C-92D7-411E-932C-425B14F589DA}"/>
            </a:ext>
          </a:extLst>
        </xdr:cNvPr>
        <xdr:cNvCxnSpPr/>
      </xdr:nvCxnSpPr>
      <xdr:spPr>
        <a:xfrm>
          <a:off x="9359900" y="9207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a:extLst>
            <a:ext uri="{FF2B5EF4-FFF2-40B4-BE49-F238E27FC236}">
              <a16:creationId xmlns:a16="http://schemas.microsoft.com/office/drawing/2014/main" id="{11A7D61D-4497-4747-BCE1-E77F34526C8F}"/>
            </a:ext>
          </a:extLst>
        </xdr:cNvPr>
        <xdr:cNvSpPr txBox="1"/>
      </xdr:nvSpPr>
      <xdr:spPr>
        <a:xfrm>
          <a:off x="9467850" y="102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3F277963-118E-4527-920A-13691D45A969}"/>
            </a:ext>
          </a:extLst>
        </xdr:cNvPr>
        <xdr:cNvSpPr/>
      </xdr:nvSpPr>
      <xdr:spPr>
        <a:xfrm>
          <a:off x="9398000" y="10250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9B0FA23A-5768-417D-BF47-B5AF2DC32C52}"/>
            </a:ext>
          </a:extLst>
        </xdr:cNvPr>
        <xdr:cNvSpPr/>
      </xdr:nvSpPr>
      <xdr:spPr>
        <a:xfrm>
          <a:off x="8636000" y="10238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A2539B3C-B887-40EE-A2F9-661638544C58}"/>
            </a:ext>
          </a:extLst>
        </xdr:cNvPr>
        <xdr:cNvSpPr/>
      </xdr:nvSpPr>
      <xdr:spPr>
        <a:xfrm>
          <a:off x="78422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95B0EF30-D9A4-4F75-8537-0FBF34A18A5C}"/>
            </a:ext>
          </a:extLst>
        </xdr:cNvPr>
        <xdr:cNvSpPr/>
      </xdr:nvSpPr>
      <xdr:spPr>
        <a:xfrm>
          <a:off x="702945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BDC17E4A-D018-46D5-81F6-46F7C270F86A}"/>
            </a:ext>
          </a:extLst>
        </xdr:cNvPr>
        <xdr:cNvSpPr/>
      </xdr:nvSpPr>
      <xdr:spPr>
        <a:xfrm>
          <a:off x="6235700" y="10241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B80F47-20F5-47D0-B7A4-C935B3E5B57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139C94-E0DD-4F3F-B9BB-2219F89CE39B}"/>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3824AB2-E63A-48F0-8D05-713EC98C0F6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5914D4-68DB-48AC-8E15-FB5C23FAA21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BCF2B5-8DD5-4621-A685-F82E8DBFC0D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50981</xdr:rowOff>
    </xdr:from>
    <xdr:to>
      <xdr:col>55</xdr:col>
      <xdr:colOff>50800</xdr:colOff>
      <xdr:row>57</xdr:row>
      <xdr:rowOff>152581</xdr:rowOff>
    </xdr:to>
    <xdr:sp macro="" textlink="">
      <xdr:nvSpPr>
        <xdr:cNvPr id="246" name="楕円 245">
          <a:extLst>
            <a:ext uri="{FF2B5EF4-FFF2-40B4-BE49-F238E27FC236}">
              <a16:creationId xmlns:a16="http://schemas.microsoft.com/office/drawing/2014/main" id="{2DB11BEC-6D69-457E-B678-DABAEDD45A7E}"/>
            </a:ext>
          </a:extLst>
        </xdr:cNvPr>
        <xdr:cNvSpPr/>
      </xdr:nvSpPr>
      <xdr:spPr>
        <a:xfrm>
          <a:off x="9398000" y="94680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73858</xdr:rowOff>
    </xdr:from>
    <xdr:ext cx="469744" cy="259045"/>
    <xdr:sp macro="" textlink="">
      <xdr:nvSpPr>
        <xdr:cNvPr id="247" name="【体育館・プール】&#10;一人当たり面積該当値テキスト">
          <a:extLst>
            <a:ext uri="{FF2B5EF4-FFF2-40B4-BE49-F238E27FC236}">
              <a16:creationId xmlns:a16="http://schemas.microsoft.com/office/drawing/2014/main" id="{D39B2659-C2B2-4AC9-99ED-1DC41242603C}"/>
            </a:ext>
          </a:extLst>
        </xdr:cNvPr>
        <xdr:cNvSpPr txBox="1"/>
      </xdr:nvSpPr>
      <xdr:spPr>
        <a:xfrm>
          <a:off x="9467850" y="93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77107</xdr:rowOff>
    </xdr:from>
    <xdr:to>
      <xdr:col>50</xdr:col>
      <xdr:colOff>165100</xdr:colOff>
      <xdr:row>58</xdr:row>
      <xdr:rowOff>7257</xdr:rowOff>
    </xdr:to>
    <xdr:sp macro="" textlink="">
      <xdr:nvSpPr>
        <xdr:cNvPr id="248" name="楕円 247">
          <a:extLst>
            <a:ext uri="{FF2B5EF4-FFF2-40B4-BE49-F238E27FC236}">
              <a16:creationId xmlns:a16="http://schemas.microsoft.com/office/drawing/2014/main" id="{7C545728-D7F0-4BED-BBEF-AB71EC414D51}"/>
            </a:ext>
          </a:extLst>
        </xdr:cNvPr>
        <xdr:cNvSpPr/>
      </xdr:nvSpPr>
      <xdr:spPr>
        <a:xfrm>
          <a:off x="8636000" y="9494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101781</xdr:rowOff>
    </xdr:from>
    <xdr:to>
      <xdr:col>55</xdr:col>
      <xdr:colOff>0</xdr:colOff>
      <xdr:row>57</xdr:row>
      <xdr:rowOff>127907</xdr:rowOff>
    </xdr:to>
    <xdr:cxnSp macro="">
      <xdr:nvCxnSpPr>
        <xdr:cNvPr id="249" name="直線コネクタ 248">
          <a:extLst>
            <a:ext uri="{FF2B5EF4-FFF2-40B4-BE49-F238E27FC236}">
              <a16:creationId xmlns:a16="http://schemas.microsoft.com/office/drawing/2014/main" id="{64B3FF9A-31E1-42B2-885E-2FF01FCA5DEF}"/>
            </a:ext>
          </a:extLst>
        </xdr:cNvPr>
        <xdr:cNvCxnSpPr/>
      </xdr:nvCxnSpPr>
      <xdr:spPr>
        <a:xfrm flipV="1">
          <a:off x="8686800" y="9518831"/>
          <a:ext cx="7429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99967</xdr:rowOff>
    </xdr:from>
    <xdr:to>
      <xdr:col>46</xdr:col>
      <xdr:colOff>38100</xdr:colOff>
      <xdr:row>58</xdr:row>
      <xdr:rowOff>30117</xdr:rowOff>
    </xdr:to>
    <xdr:sp macro="" textlink="">
      <xdr:nvSpPr>
        <xdr:cNvPr id="250" name="楕円 249">
          <a:extLst>
            <a:ext uri="{FF2B5EF4-FFF2-40B4-BE49-F238E27FC236}">
              <a16:creationId xmlns:a16="http://schemas.microsoft.com/office/drawing/2014/main" id="{048811EB-4665-4D31-8A5D-8447F76BD351}"/>
            </a:ext>
          </a:extLst>
        </xdr:cNvPr>
        <xdr:cNvSpPr/>
      </xdr:nvSpPr>
      <xdr:spPr>
        <a:xfrm>
          <a:off x="7842250" y="9517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127907</xdr:rowOff>
    </xdr:from>
    <xdr:to>
      <xdr:col>50</xdr:col>
      <xdr:colOff>114300</xdr:colOff>
      <xdr:row>57</xdr:row>
      <xdr:rowOff>150767</xdr:rowOff>
    </xdr:to>
    <xdr:cxnSp macro="">
      <xdr:nvCxnSpPr>
        <xdr:cNvPr id="251" name="直線コネクタ 250">
          <a:extLst>
            <a:ext uri="{FF2B5EF4-FFF2-40B4-BE49-F238E27FC236}">
              <a16:creationId xmlns:a16="http://schemas.microsoft.com/office/drawing/2014/main" id="{5648A816-5F03-40F2-94A6-3748F6566ADF}"/>
            </a:ext>
          </a:extLst>
        </xdr:cNvPr>
        <xdr:cNvCxnSpPr/>
      </xdr:nvCxnSpPr>
      <xdr:spPr>
        <a:xfrm flipV="1">
          <a:off x="7886700" y="954495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53159</xdr:rowOff>
    </xdr:from>
    <xdr:to>
      <xdr:col>41</xdr:col>
      <xdr:colOff>101600</xdr:colOff>
      <xdr:row>55</xdr:row>
      <xdr:rowOff>154759</xdr:rowOff>
    </xdr:to>
    <xdr:sp macro="" textlink="">
      <xdr:nvSpPr>
        <xdr:cNvPr id="252" name="楕円 251">
          <a:extLst>
            <a:ext uri="{FF2B5EF4-FFF2-40B4-BE49-F238E27FC236}">
              <a16:creationId xmlns:a16="http://schemas.microsoft.com/office/drawing/2014/main" id="{34396653-4375-430C-9856-B93DF251C45F}"/>
            </a:ext>
          </a:extLst>
        </xdr:cNvPr>
        <xdr:cNvSpPr/>
      </xdr:nvSpPr>
      <xdr:spPr>
        <a:xfrm>
          <a:off x="7029450" y="91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103959</xdr:rowOff>
    </xdr:from>
    <xdr:to>
      <xdr:col>45</xdr:col>
      <xdr:colOff>177800</xdr:colOff>
      <xdr:row>57</xdr:row>
      <xdr:rowOff>150767</xdr:rowOff>
    </xdr:to>
    <xdr:cxnSp macro="">
      <xdr:nvCxnSpPr>
        <xdr:cNvPr id="253" name="直線コネクタ 252">
          <a:extLst>
            <a:ext uri="{FF2B5EF4-FFF2-40B4-BE49-F238E27FC236}">
              <a16:creationId xmlns:a16="http://schemas.microsoft.com/office/drawing/2014/main" id="{42BD14F5-22F6-4A9D-9D0A-81E064B0FF5D}"/>
            </a:ext>
          </a:extLst>
        </xdr:cNvPr>
        <xdr:cNvCxnSpPr/>
      </xdr:nvCxnSpPr>
      <xdr:spPr>
        <a:xfrm>
          <a:off x="7080250" y="9190809"/>
          <a:ext cx="806450" cy="37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85816</xdr:rowOff>
    </xdr:from>
    <xdr:to>
      <xdr:col>36</xdr:col>
      <xdr:colOff>165100</xdr:colOff>
      <xdr:row>56</xdr:row>
      <xdr:rowOff>15966</xdr:rowOff>
    </xdr:to>
    <xdr:sp macro="" textlink="">
      <xdr:nvSpPr>
        <xdr:cNvPr id="254" name="楕円 253">
          <a:extLst>
            <a:ext uri="{FF2B5EF4-FFF2-40B4-BE49-F238E27FC236}">
              <a16:creationId xmlns:a16="http://schemas.microsoft.com/office/drawing/2014/main" id="{2B2FF623-B73C-4C69-8CC0-AA5E2F692048}"/>
            </a:ext>
          </a:extLst>
        </xdr:cNvPr>
        <xdr:cNvSpPr/>
      </xdr:nvSpPr>
      <xdr:spPr>
        <a:xfrm>
          <a:off x="6235700" y="9172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103959</xdr:rowOff>
    </xdr:from>
    <xdr:to>
      <xdr:col>41</xdr:col>
      <xdr:colOff>50800</xdr:colOff>
      <xdr:row>55</xdr:row>
      <xdr:rowOff>136616</xdr:rowOff>
    </xdr:to>
    <xdr:cxnSp macro="">
      <xdr:nvCxnSpPr>
        <xdr:cNvPr id="255" name="直線コネクタ 254">
          <a:extLst>
            <a:ext uri="{FF2B5EF4-FFF2-40B4-BE49-F238E27FC236}">
              <a16:creationId xmlns:a16="http://schemas.microsoft.com/office/drawing/2014/main" id="{9FA59B41-6020-4F97-985E-D19919BBBFDA}"/>
            </a:ext>
          </a:extLst>
        </xdr:cNvPr>
        <xdr:cNvCxnSpPr/>
      </xdr:nvCxnSpPr>
      <xdr:spPr>
        <a:xfrm flipV="1">
          <a:off x="6286500" y="919080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56" name="n_1aveValue【体育館・プール】&#10;一人当たり面積">
          <a:extLst>
            <a:ext uri="{FF2B5EF4-FFF2-40B4-BE49-F238E27FC236}">
              <a16:creationId xmlns:a16="http://schemas.microsoft.com/office/drawing/2014/main" id="{B0904DDD-8D39-40D3-8AA6-EA9FAD1B1373}"/>
            </a:ext>
          </a:extLst>
        </xdr:cNvPr>
        <xdr:cNvSpPr txBox="1"/>
      </xdr:nvSpPr>
      <xdr:spPr>
        <a:xfrm>
          <a:off x="8458277" y="1032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04FEFB84-518C-493C-916D-CA45BA693A1C}"/>
            </a:ext>
          </a:extLst>
        </xdr:cNvPr>
        <xdr:cNvSpPr txBox="1"/>
      </xdr:nvSpPr>
      <xdr:spPr>
        <a:xfrm>
          <a:off x="7677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C4885FD-FB8C-40A8-8C32-BD720016A57B}"/>
            </a:ext>
          </a:extLst>
        </xdr:cNvPr>
        <xdr:cNvSpPr txBox="1"/>
      </xdr:nvSpPr>
      <xdr:spPr>
        <a:xfrm>
          <a:off x="6864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259" name="n_4aveValue【体育館・プール】&#10;一人当たり面積">
          <a:extLst>
            <a:ext uri="{FF2B5EF4-FFF2-40B4-BE49-F238E27FC236}">
              <a16:creationId xmlns:a16="http://schemas.microsoft.com/office/drawing/2014/main" id="{A170EDBB-AF5A-4937-BFA7-CC913989B1C1}"/>
            </a:ext>
          </a:extLst>
        </xdr:cNvPr>
        <xdr:cNvSpPr txBox="1"/>
      </xdr:nvSpPr>
      <xdr:spPr>
        <a:xfrm>
          <a:off x="6070677" y="1032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23784</xdr:rowOff>
    </xdr:from>
    <xdr:ext cx="469744" cy="259045"/>
    <xdr:sp macro="" textlink="">
      <xdr:nvSpPr>
        <xdr:cNvPr id="260" name="n_1mainValue【体育館・プール】&#10;一人当たり面積">
          <a:extLst>
            <a:ext uri="{FF2B5EF4-FFF2-40B4-BE49-F238E27FC236}">
              <a16:creationId xmlns:a16="http://schemas.microsoft.com/office/drawing/2014/main" id="{FCA0A000-9213-4EDF-8FB7-9EADAA802D24}"/>
            </a:ext>
          </a:extLst>
        </xdr:cNvPr>
        <xdr:cNvSpPr txBox="1"/>
      </xdr:nvSpPr>
      <xdr:spPr>
        <a:xfrm>
          <a:off x="8458277" y="92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46644</xdr:rowOff>
    </xdr:from>
    <xdr:ext cx="469744" cy="259045"/>
    <xdr:sp macro="" textlink="">
      <xdr:nvSpPr>
        <xdr:cNvPr id="261" name="n_2mainValue【体育館・プール】&#10;一人当たり面積">
          <a:extLst>
            <a:ext uri="{FF2B5EF4-FFF2-40B4-BE49-F238E27FC236}">
              <a16:creationId xmlns:a16="http://schemas.microsoft.com/office/drawing/2014/main" id="{25177E6C-55FB-49D9-B34C-66B3A530E0FB}"/>
            </a:ext>
          </a:extLst>
        </xdr:cNvPr>
        <xdr:cNvSpPr txBox="1"/>
      </xdr:nvSpPr>
      <xdr:spPr>
        <a:xfrm>
          <a:off x="7677227" y="92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171286</xdr:rowOff>
    </xdr:from>
    <xdr:ext cx="469744" cy="259045"/>
    <xdr:sp macro="" textlink="">
      <xdr:nvSpPr>
        <xdr:cNvPr id="262" name="n_3mainValue【体育館・プール】&#10;一人当たり面積">
          <a:extLst>
            <a:ext uri="{FF2B5EF4-FFF2-40B4-BE49-F238E27FC236}">
              <a16:creationId xmlns:a16="http://schemas.microsoft.com/office/drawing/2014/main" id="{C1884D71-4974-4DF8-83A9-BE5C35B6E0F7}"/>
            </a:ext>
          </a:extLst>
        </xdr:cNvPr>
        <xdr:cNvSpPr txBox="1"/>
      </xdr:nvSpPr>
      <xdr:spPr>
        <a:xfrm>
          <a:off x="6864427" y="89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32493</xdr:rowOff>
    </xdr:from>
    <xdr:ext cx="469744" cy="259045"/>
    <xdr:sp macro="" textlink="">
      <xdr:nvSpPr>
        <xdr:cNvPr id="263" name="n_4mainValue【体育館・プール】&#10;一人当たり面積">
          <a:extLst>
            <a:ext uri="{FF2B5EF4-FFF2-40B4-BE49-F238E27FC236}">
              <a16:creationId xmlns:a16="http://schemas.microsoft.com/office/drawing/2014/main" id="{4243155A-D52A-4A23-954B-8D4222C961F4}"/>
            </a:ext>
          </a:extLst>
        </xdr:cNvPr>
        <xdr:cNvSpPr txBox="1"/>
      </xdr:nvSpPr>
      <xdr:spPr>
        <a:xfrm>
          <a:off x="6070677" y="895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C4ED69E-C58D-44CF-927B-7E1D26EBA31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1CC1FB4-02DB-43EE-BC5D-DEAF5E04B49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AC01247-94AA-4B1C-91C3-1DF18919C55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1DF94CF-B22C-4387-984E-B22CC5381FA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B3D779D-1CED-4216-9681-4BB24CB7774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FE1A018-B914-4586-9E04-B9C18CB0A91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80C2CB9-F95C-40EE-B624-DE446A686D0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E0329B7-C16F-41BD-9780-2A7287202CD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71F1761-923C-4054-A2BD-9A49D5ED9E2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E99AF61-07FB-4EBB-B1A8-EE01ABAEF8D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E7435AB-4B3D-4F52-83C1-60739626FDED}"/>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DACBF2D-CB9F-4E00-B6D6-F94F2240E535}"/>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41C6D86-8D81-48E1-9BA8-61E187E72171}"/>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23908D1-6B87-485A-949F-782F6AAA7DC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DB1A46E-9B05-4D8C-89E2-CBACD283C12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B650DC3-9AC0-4ADF-8E4F-A6367B27231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1E58CCE4-C878-42F3-8D17-4FEBAEF7E96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1F40CCC-2D74-4494-93E0-C586F82EDF1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1213269-DFBB-47A7-B897-FDF7CB28666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07FB295-DEE6-4FF6-8173-6B717A8471F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FEA9723-7F30-4459-A22E-1F183493E718}"/>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0FBFF06-3626-4E99-A4AA-E7BDF3A73B1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C0AC7D9-7E76-4CB4-9D36-C846F9087F8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B83B804B-B66D-4780-A127-88BE27DBD5E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F6C7848-CB3F-41B5-BBF7-65B70625026D}"/>
            </a:ext>
          </a:extLst>
        </xdr:cNvPr>
        <xdr:cNvCxnSpPr/>
      </xdr:nvCxnSpPr>
      <xdr:spPr>
        <a:xfrm flipV="1">
          <a:off x="4177665" y="12893675"/>
          <a:ext cx="0" cy="142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BA68819B-12C3-4B31-AAFB-E74D94D9F186}"/>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AD91B2E-BAE3-47AF-BABD-0629105491C9}"/>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91D233D-F90F-4CC3-A92A-9BDBF0EBBA8E}"/>
            </a:ext>
          </a:extLst>
        </xdr:cNvPr>
        <xdr:cNvSpPr txBox="1"/>
      </xdr:nvSpPr>
      <xdr:spPr>
        <a:xfrm>
          <a:off x="4216400" y="1268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3F608437-1189-44CC-8C22-28B3F61857F1}"/>
            </a:ext>
          </a:extLst>
        </xdr:cNvPr>
        <xdr:cNvCxnSpPr/>
      </xdr:nvCxnSpPr>
      <xdr:spPr>
        <a:xfrm>
          <a:off x="4108450" y="12893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6E3D272D-0DF1-4286-A77B-74DEDB4CF768}"/>
            </a:ext>
          </a:extLst>
        </xdr:cNvPr>
        <xdr:cNvSpPr txBox="1"/>
      </xdr:nvSpPr>
      <xdr:spPr>
        <a:xfrm>
          <a:off x="4216400" y="1337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815513D0-2D4E-4640-9349-D3EC0C5319B3}"/>
            </a:ext>
          </a:extLst>
        </xdr:cNvPr>
        <xdr:cNvSpPr/>
      </xdr:nvSpPr>
      <xdr:spPr>
        <a:xfrm>
          <a:off x="4127500" y="13521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9CA520F4-E8F7-42C9-ACA2-4BF287A60DE5}"/>
            </a:ext>
          </a:extLst>
        </xdr:cNvPr>
        <xdr:cNvSpPr/>
      </xdr:nvSpPr>
      <xdr:spPr>
        <a:xfrm>
          <a:off x="3384550" y="13444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E4CFA01F-D8E7-42A1-BECF-5E5C0274B945}"/>
            </a:ext>
          </a:extLst>
        </xdr:cNvPr>
        <xdr:cNvSpPr/>
      </xdr:nvSpPr>
      <xdr:spPr>
        <a:xfrm>
          <a:off x="2571750" y="1349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1A83792A-723D-4395-AFB0-11086D3B245D}"/>
            </a:ext>
          </a:extLst>
        </xdr:cNvPr>
        <xdr:cNvSpPr/>
      </xdr:nvSpPr>
      <xdr:spPr>
        <a:xfrm>
          <a:off x="17780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4E4BFE7D-974D-4393-A428-88E918DF599C}"/>
            </a:ext>
          </a:extLst>
        </xdr:cNvPr>
        <xdr:cNvSpPr/>
      </xdr:nvSpPr>
      <xdr:spPr>
        <a:xfrm>
          <a:off x="984250" y="13406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111E813-6695-41C0-B665-BF90A21E913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9B226C-3CDE-4488-AEAD-4F42D3B2B9B7}"/>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2D67DC-F0A0-456A-B99A-289339E17DA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BA5B9C-D17F-4CAF-95EE-27DE0185948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5DDC558-AEA8-4A4E-B37F-DA5FF72592A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4" name="楕円 303">
          <a:extLst>
            <a:ext uri="{FF2B5EF4-FFF2-40B4-BE49-F238E27FC236}">
              <a16:creationId xmlns:a16="http://schemas.microsoft.com/office/drawing/2014/main" id="{917C3067-46EA-4046-9627-87149C1EA589}"/>
            </a:ext>
          </a:extLst>
        </xdr:cNvPr>
        <xdr:cNvSpPr/>
      </xdr:nvSpPr>
      <xdr:spPr>
        <a:xfrm>
          <a:off x="412750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E24A41C-7894-4691-862B-384A8D328DA1}"/>
            </a:ext>
          </a:extLst>
        </xdr:cNvPr>
        <xdr:cNvSpPr txBox="1"/>
      </xdr:nvSpPr>
      <xdr:spPr>
        <a:xfrm>
          <a:off x="4216400" y="1381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06" name="楕円 305">
          <a:extLst>
            <a:ext uri="{FF2B5EF4-FFF2-40B4-BE49-F238E27FC236}">
              <a16:creationId xmlns:a16="http://schemas.microsoft.com/office/drawing/2014/main" id="{7ED830C3-E3CD-4FB8-9740-DDE7922F4FAB}"/>
            </a:ext>
          </a:extLst>
        </xdr:cNvPr>
        <xdr:cNvSpPr/>
      </xdr:nvSpPr>
      <xdr:spPr>
        <a:xfrm>
          <a:off x="3384550" y="13786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9525</xdr:rowOff>
    </xdr:to>
    <xdr:cxnSp macro="">
      <xdr:nvCxnSpPr>
        <xdr:cNvPr id="307" name="直線コネクタ 306">
          <a:extLst>
            <a:ext uri="{FF2B5EF4-FFF2-40B4-BE49-F238E27FC236}">
              <a16:creationId xmlns:a16="http://schemas.microsoft.com/office/drawing/2014/main" id="{BED6C709-D03C-46B6-80BE-DCED3A05A711}"/>
            </a:ext>
          </a:extLst>
        </xdr:cNvPr>
        <xdr:cNvCxnSpPr/>
      </xdr:nvCxnSpPr>
      <xdr:spPr>
        <a:xfrm>
          <a:off x="3429000" y="13837286"/>
          <a:ext cx="7493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a:extLst>
            <a:ext uri="{FF2B5EF4-FFF2-40B4-BE49-F238E27FC236}">
              <a16:creationId xmlns:a16="http://schemas.microsoft.com/office/drawing/2014/main" id="{92CB7089-C09A-4441-935F-1A4F1D141260}"/>
            </a:ext>
          </a:extLst>
        </xdr:cNvPr>
        <xdr:cNvSpPr/>
      </xdr:nvSpPr>
      <xdr:spPr>
        <a:xfrm>
          <a:off x="257175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127636</xdr:rowOff>
    </xdr:to>
    <xdr:cxnSp macro="">
      <xdr:nvCxnSpPr>
        <xdr:cNvPr id="309" name="直線コネクタ 308">
          <a:extLst>
            <a:ext uri="{FF2B5EF4-FFF2-40B4-BE49-F238E27FC236}">
              <a16:creationId xmlns:a16="http://schemas.microsoft.com/office/drawing/2014/main" id="{09DF6AA2-C14A-478F-B400-05CB722D9F79}"/>
            </a:ext>
          </a:extLst>
        </xdr:cNvPr>
        <xdr:cNvCxnSpPr/>
      </xdr:nvCxnSpPr>
      <xdr:spPr>
        <a:xfrm>
          <a:off x="2622550" y="13785850"/>
          <a:ext cx="8064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a:extLst>
            <a:ext uri="{FF2B5EF4-FFF2-40B4-BE49-F238E27FC236}">
              <a16:creationId xmlns:a16="http://schemas.microsoft.com/office/drawing/2014/main" id="{E903F4CA-695F-4975-BFA8-10016FBA435F}"/>
            </a:ext>
          </a:extLst>
        </xdr:cNvPr>
        <xdr:cNvSpPr/>
      </xdr:nvSpPr>
      <xdr:spPr>
        <a:xfrm>
          <a:off x="1778000" y="13667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76200</xdr:rowOff>
    </xdr:to>
    <xdr:cxnSp macro="">
      <xdr:nvCxnSpPr>
        <xdr:cNvPr id="311" name="直線コネクタ 310">
          <a:extLst>
            <a:ext uri="{FF2B5EF4-FFF2-40B4-BE49-F238E27FC236}">
              <a16:creationId xmlns:a16="http://schemas.microsoft.com/office/drawing/2014/main" id="{6CFD5F51-63A0-48E8-9957-C2A47F0412B8}"/>
            </a:ext>
          </a:extLst>
        </xdr:cNvPr>
        <xdr:cNvCxnSpPr/>
      </xdr:nvCxnSpPr>
      <xdr:spPr>
        <a:xfrm>
          <a:off x="1828800" y="13711555"/>
          <a:ext cx="7937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2" name="楕円 311">
          <a:extLst>
            <a:ext uri="{FF2B5EF4-FFF2-40B4-BE49-F238E27FC236}">
              <a16:creationId xmlns:a16="http://schemas.microsoft.com/office/drawing/2014/main" id="{B071D72B-03CD-44C1-A285-BD440668DC73}"/>
            </a:ext>
          </a:extLst>
        </xdr:cNvPr>
        <xdr:cNvSpPr/>
      </xdr:nvSpPr>
      <xdr:spPr>
        <a:xfrm>
          <a:off x="984250" y="13615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1905</xdr:rowOff>
    </xdr:to>
    <xdr:cxnSp macro="">
      <xdr:nvCxnSpPr>
        <xdr:cNvPr id="313" name="直線コネクタ 312">
          <a:extLst>
            <a:ext uri="{FF2B5EF4-FFF2-40B4-BE49-F238E27FC236}">
              <a16:creationId xmlns:a16="http://schemas.microsoft.com/office/drawing/2014/main" id="{E3715142-DC93-40DD-90E0-F61A688D5EC7}"/>
            </a:ext>
          </a:extLst>
        </xdr:cNvPr>
        <xdr:cNvCxnSpPr/>
      </xdr:nvCxnSpPr>
      <xdr:spPr>
        <a:xfrm>
          <a:off x="1028700" y="1366647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0AD7D42D-4D7E-4151-A304-36942C1DF90D}"/>
            </a:ext>
          </a:extLst>
        </xdr:cNvPr>
        <xdr:cNvSpPr txBox="1"/>
      </xdr:nvSpPr>
      <xdr:spPr>
        <a:xfrm>
          <a:off x="3239144"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id="{7E7F5603-87B3-455B-AFD4-6B45D02A5898}"/>
            </a:ext>
          </a:extLst>
        </xdr:cNvPr>
        <xdr:cNvSpPr txBox="1"/>
      </xdr:nvSpPr>
      <xdr:spPr>
        <a:xfrm>
          <a:off x="243904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a:extLst>
            <a:ext uri="{FF2B5EF4-FFF2-40B4-BE49-F238E27FC236}">
              <a16:creationId xmlns:a16="http://schemas.microsoft.com/office/drawing/2014/main" id="{BF07DB43-5F5C-4670-BE61-47A96ACB5A63}"/>
            </a:ext>
          </a:extLst>
        </xdr:cNvPr>
        <xdr:cNvSpPr txBox="1"/>
      </xdr:nvSpPr>
      <xdr:spPr>
        <a:xfrm>
          <a:off x="16452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a:extLst>
            <a:ext uri="{FF2B5EF4-FFF2-40B4-BE49-F238E27FC236}">
              <a16:creationId xmlns:a16="http://schemas.microsoft.com/office/drawing/2014/main" id="{54449C6E-FF50-428C-A456-6ABC8D553CEE}"/>
            </a:ext>
          </a:extLst>
        </xdr:cNvPr>
        <xdr:cNvSpPr txBox="1"/>
      </xdr:nvSpPr>
      <xdr:spPr>
        <a:xfrm>
          <a:off x="8515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18" name="n_1mainValue【福祉施設】&#10;有形固定資産減価償却率">
          <a:extLst>
            <a:ext uri="{FF2B5EF4-FFF2-40B4-BE49-F238E27FC236}">
              <a16:creationId xmlns:a16="http://schemas.microsoft.com/office/drawing/2014/main" id="{5F6DACE2-DCE7-4143-BBAD-AD425945C8FC}"/>
            </a:ext>
          </a:extLst>
        </xdr:cNvPr>
        <xdr:cNvSpPr txBox="1"/>
      </xdr:nvSpPr>
      <xdr:spPr>
        <a:xfrm>
          <a:off x="32391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福祉施設】&#10;有形固定資産減価償却率">
          <a:extLst>
            <a:ext uri="{FF2B5EF4-FFF2-40B4-BE49-F238E27FC236}">
              <a16:creationId xmlns:a16="http://schemas.microsoft.com/office/drawing/2014/main" id="{B453E5B5-2322-467C-BCE5-40B3004D68EB}"/>
            </a:ext>
          </a:extLst>
        </xdr:cNvPr>
        <xdr:cNvSpPr txBox="1"/>
      </xdr:nvSpPr>
      <xdr:spPr>
        <a:xfrm>
          <a:off x="2439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福祉施設】&#10;有形固定資産減価償却率">
          <a:extLst>
            <a:ext uri="{FF2B5EF4-FFF2-40B4-BE49-F238E27FC236}">
              <a16:creationId xmlns:a16="http://schemas.microsoft.com/office/drawing/2014/main" id="{A6353133-6ED4-45A9-A052-555089976B73}"/>
            </a:ext>
          </a:extLst>
        </xdr:cNvPr>
        <xdr:cNvSpPr txBox="1"/>
      </xdr:nvSpPr>
      <xdr:spPr>
        <a:xfrm>
          <a:off x="1645294" y="1375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1" name="n_4mainValue【福祉施設】&#10;有形固定資産減価償却率">
          <a:extLst>
            <a:ext uri="{FF2B5EF4-FFF2-40B4-BE49-F238E27FC236}">
              <a16:creationId xmlns:a16="http://schemas.microsoft.com/office/drawing/2014/main" id="{E82B4EAD-51EB-4EAB-B8BA-9B7D0E2E78E7}"/>
            </a:ext>
          </a:extLst>
        </xdr:cNvPr>
        <xdr:cNvSpPr txBox="1"/>
      </xdr:nvSpPr>
      <xdr:spPr>
        <a:xfrm>
          <a:off x="8515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19F0220-8C0E-457B-BA28-C9ACBBC4EE7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F082BC0-5D32-466F-B3E5-875729058A7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9468151-3687-4B71-AB4E-E8029AA1D0A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0BCA42A-F4DE-410F-925E-B2FE9B0D436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3479814-F67F-4CC5-8FCC-D20DA4CCB2A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D853F82-9F4C-4515-8C04-C0A228F42D7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4F59D5-9C23-44BF-812B-12906AD1753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68982E8-5E9F-4C6F-BC25-C327683AAFE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F1CBEEC-1608-4C19-AEA8-E54DE2B93B6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A5DF6AB-1FE9-4BAE-B17C-5ED2E6DAA06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EBAAB314-9302-4E6D-96C0-F69B252AB108}"/>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6FA7B5EE-26A9-4450-B3CD-B1BE9455CE2A}"/>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22D17744-5E9C-4924-8703-2154B07FDEEB}"/>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1E09AE0-11C0-479A-B744-12A3F775F9D3}"/>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A13C4D5-1F33-4BB8-B22C-FD0904AAB29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8B1B911-749B-432D-9206-A1FE63BE52E6}"/>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95E7591-D48B-4958-9F5C-76CA4768BF2D}"/>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2CD6C38B-F5F4-487D-9816-AB5F4F9F1E95}"/>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92E3B30-75DE-40D6-8C00-78D36536484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12E4763-F208-4C68-805F-8E65F3A6088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5003C3F4-1675-4455-9CF6-1F3F2BC222F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F7C423B3-B0E3-41E4-9607-17235B6AC5DA}"/>
            </a:ext>
          </a:extLst>
        </xdr:cNvPr>
        <xdr:cNvCxnSpPr/>
      </xdr:nvCxnSpPr>
      <xdr:spPr>
        <a:xfrm flipV="1">
          <a:off x="9429115" y="13064489"/>
          <a:ext cx="0" cy="114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FDFD2929-65E8-4752-B69F-7038769C44A0}"/>
            </a:ext>
          </a:extLst>
        </xdr:cNvPr>
        <xdr:cNvSpPr txBox="1"/>
      </xdr:nvSpPr>
      <xdr:spPr>
        <a:xfrm>
          <a:off x="9467850" y="1421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B13DBC92-E90A-4568-BA01-DD55A8DAB331}"/>
            </a:ext>
          </a:extLst>
        </xdr:cNvPr>
        <xdr:cNvCxnSpPr/>
      </xdr:nvCxnSpPr>
      <xdr:spPr>
        <a:xfrm>
          <a:off x="9359900" y="14206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47F381A3-061A-4761-B995-4A0B293BC285}"/>
            </a:ext>
          </a:extLst>
        </xdr:cNvPr>
        <xdr:cNvSpPr txBox="1"/>
      </xdr:nvSpPr>
      <xdr:spPr>
        <a:xfrm>
          <a:off x="9467850" y="1285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91BFE069-68A0-42F4-A88D-DF65EBB08C7C}"/>
            </a:ext>
          </a:extLst>
        </xdr:cNvPr>
        <xdr:cNvCxnSpPr/>
      </xdr:nvCxnSpPr>
      <xdr:spPr>
        <a:xfrm>
          <a:off x="9359900" y="1306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112EFAE7-9D9A-4D70-B3BC-80CC6F13C123}"/>
            </a:ext>
          </a:extLst>
        </xdr:cNvPr>
        <xdr:cNvSpPr txBox="1"/>
      </xdr:nvSpPr>
      <xdr:spPr>
        <a:xfrm>
          <a:off x="9467850" y="1363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7061A618-2BD0-4CAF-AB91-2841C046BE21}"/>
            </a:ext>
          </a:extLst>
        </xdr:cNvPr>
        <xdr:cNvSpPr/>
      </xdr:nvSpPr>
      <xdr:spPr>
        <a:xfrm>
          <a:off x="939800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3B4DC5E8-E424-441F-BA88-2577902F346C}"/>
            </a:ext>
          </a:extLst>
        </xdr:cNvPr>
        <xdr:cNvSpPr/>
      </xdr:nvSpPr>
      <xdr:spPr>
        <a:xfrm>
          <a:off x="86360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AC9019A3-0B17-46EC-99DA-5501E06DD1DE}"/>
            </a:ext>
          </a:extLst>
        </xdr:cNvPr>
        <xdr:cNvSpPr/>
      </xdr:nvSpPr>
      <xdr:spPr>
        <a:xfrm>
          <a:off x="7842250" y="13827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20D1C629-68B2-476F-AC15-269AF8514BEF}"/>
            </a:ext>
          </a:extLst>
        </xdr:cNvPr>
        <xdr:cNvSpPr/>
      </xdr:nvSpPr>
      <xdr:spPr>
        <a:xfrm>
          <a:off x="7029450" y="138523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430B117E-11A5-4253-BB9E-FDB5DEB61B16}"/>
            </a:ext>
          </a:extLst>
        </xdr:cNvPr>
        <xdr:cNvSpPr/>
      </xdr:nvSpPr>
      <xdr:spPr>
        <a:xfrm>
          <a:off x="6235700" y="1386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3ED1289-68CA-4B30-A0BA-995792F1DC8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E1C9F5-42C0-446D-9063-70F5C1170B9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DB26BC-3EAE-4E32-B87E-CCB9AC20A90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9F6591-5192-46BE-B460-7475461E9D3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A5625B3-E184-4F86-B2CD-1F75F1239F5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9" name="楕円 358">
          <a:extLst>
            <a:ext uri="{FF2B5EF4-FFF2-40B4-BE49-F238E27FC236}">
              <a16:creationId xmlns:a16="http://schemas.microsoft.com/office/drawing/2014/main" id="{F9D46B41-59C8-4F0F-98F9-0E4002EFFC6A}"/>
            </a:ext>
          </a:extLst>
        </xdr:cNvPr>
        <xdr:cNvSpPr/>
      </xdr:nvSpPr>
      <xdr:spPr>
        <a:xfrm>
          <a:off x="939800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0" name="【福祉施設】&#10;一人当たり面積該当値テキスト">
          <a:extLst>
            <a:ext uri="{FF2B5EF4-FFF2-40B4-BE49-F238E27FC236}">
              <a16:creationId xmlns:a16="http://schemas.microsoft.com/office/drawing/2014/main" id="{5FCA7DFB-D952-4151-A007-A07B9E364543}"/>
            </a:ext>
          </a:extLst>
        </xdr:cNvPr>
        <xdr:cNvSpPr txBox="1"/>
      </xdr:nvSpPr>
      <xdr:spPr>
        <a:xfrm>
          <a:off x="946785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1" name="楕円 360">
          <a:extLst>
            <a:ext uri="{FF2B5EF4-FFF2-40B4-BE49-F238E27FC236}">
              <a16:creationId xmlns:a16="http://schemas.microsoft.com/office/drawing/2014/main" id="{AAC30C68-91C0-4801-9D02-E6DBD904C278}"/>
            </a:ext>
          </a:extLst>
        </xdr:cNvPr>
        <xdr:cNvSpPr/>
      </xdr:nvSpPr>
      <xdr:spPr>
        <a:xfrm>
          <a:off x="86360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156972</xdr:rowOff>
    </xdr:to>
    <xdr:cxnSp macro="">
      <xdr:nvCxnSpPr>
        <xdr:cNvPr id="362" name="直線コネクタ 361">
          <a:extLst>
            <a:ext uri="{FF2B5EF4-FFF2-40B4-BE49-F238E27FC236}">
              <a16:creationId xmlns:a16="http://schemas.microsoft.com/office/drawing/2014/main" id="{93E50844-7B53-4FF8-BC69-2F6D8DB5FAF2}"/>
            </a:ext>
          </a:extLst>
        </xdr:cNvPr>
        <xdr:cNvCxnSpPr/>
      </xdr:nvCxnSpPr>
      <xdr:spPr>
        <a:xfrm flipV="1">
          <a:off x="8686800" y="1402715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363" name="楕円 362">
          <a:extLst>
            <a:ext uri="{FF2B5EF4-FFF2-40B4-BE49-F238E27FC236}">
              <a16:creationId xmlns:a16="http://schemas.microsoft.com/office/drawing/2014/main" id="{02C6ACE7-C522-4C63-8662-31DD9ED43F2D}"/>
            </a:ext>
          </a:extLst>
        </xdr:cNvPr>
        <xdr:cNvSpPr/>
      </xdr:nvSpPr>
      <xdr:spPr>
        <a:xfrm>
          <a:off x="7842250" y="13983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159258</xdr:rowOff>
    </xdr:to>
    <xdr:cxnSp macro="">
      <xdr:nvCxnSpPr>
        <xdr:cNvPr id="364" name="直線コネクタ 363">
          <a:extLst>
            <a:ext uri="{FF2B5EF4-FFF2-40B4-BE49-F238E27FC236}">
              <a16:creationId xmlns:a16="http://schemas.microsoft.com/office/drawing/2014/main" id="{70B2F464-AAE2-4C6D-B184-C107C39C2A69}"/>
            </a:ext>
          </a:extLst>
        </xdr:cNvPr>
        <xdr:cNvCxnSpPr/>
      </xdr:nvCxnSpPr>
      <xdr:spPr>
        <a:xfrm flipV="1">
          <a:off x="7886700" y="14031722"/>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97028</xdr:rowOff>
    </xdr:from>
    <xdr:to>
      <xdr:col>41</xdr:col>
      <xdr:colOff>101600</xdr:colOff>
      <xdr:row>85</xdr:row>
      <xdr:rowOff>27178</xdr:rowOff>
    </xdr:to>
    <xdr:sp macro="" textlink="">
      <xdr:nvSpPr>
        <xdr:cNvPr id="365" name="楕円 364">
          <a:extLst>
            <a:ext uri="{FF2B5EF4-FFF2-40B4-BE49-F238E27FC236}">
              <a16:creationId xmlns:a16="http://schemas.microsoft.com/office/drawing/2014/main" id="{71998BBC-631D-42F4-9866-C5169025D06E}"/>
            </a:ext>
          </a:extLst>
        </xdr:cNvPr>
        <xdr:cNvSpPr/>
      </xdr:nvSpPr>
      <xdr:spPr>
        <a:xfrm>
          <a:off x="702945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159258</xdr:rowOff>
    </xdr:to>
    <xdr:cxnSp macro="">
      <xdr:nvCxnSpPr>
        <xdr:cNvPr id="366" name="直線コネクタ 365">
          <a:extLst>
            <a:ext uri="{FF2B5EF4-FFF2-40B4-BE49-F238E27FC236}">
              <a16:creationId xmlns:a16="http://schemas.microsoft.com/office/drawing/2014/main" id="{E26EA43C-89F7-4562-8071-0E0896A7BF71}"/>
            </a:ext>
          </a:extLst>
        </xdr:cNvPr>
        <xdr:cNvCxnSpPr/>
      </xdr:nvCxnSpPr>
      <xdr:spPr>
        <a:xfrm>
          <a:off x="7080250" y="14022578"/>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67" name="楕円 366">
          <a:extLst>
            <a:ext uri="{FF2B5EF4-FFF2-40B4-BE49-F238E27FC236}">
              <a16:creationId xmlns:a16="http://schemas.microsoft.com/office/drawing/2014/main" id="{4E8AA914-1838-44E2-AABF-4450DC0F26D0}"/>
            </a:ext>
          </a:extLst>
        </xdr:cNvPr>
        <xdr:cNvSpPr/>
      </xdr:nvSpPr>
      <xdr:spPr>
        <a:xfrm>
          <a:off x="6235700" y="13978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147828</xdr:rowOff>
    </xdr:from>
    <xdr:to>
      <xdr:col>41</xdr:col>
      <xdr:colOff>50800</xdr:colOff>
      <xdr:row>84</xdr:row>
      <xdr:rowOff>154687</xdr:rowOff>
    </xdr:to>
    <xdr:cxnSp macro="">
      <xdr:nvCxnSpPr>
        <xdr:cNvPr id="368" name="直線コネクタ 367">
          <a:extLst>
            <a:ext uri="{FF2B5EF4-FFF2-40B4-BE49-F238E27FC236}">
              <a16:creationId xmlns:a16="http://schemas.microsoft.com/office/drawing/2014/main" id="{652B1153-C5A9-44DF-8421-1193D9CE7B88}"/>
            </a:ext>
          </a:extLst>
        </xdr:cNvPr>
        <xdr:cNvCxnSpPr/>
      </xdr:nvCxnSpPr>
      <xdr:spPr>
        <a:xfrm flipV="1">
          <a:off x="6286500" y="14022578"/>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9C2A8D22-372A-4603-ABD5-658CBCB02309}"/>
            </a:ext>
          </a:extLst>
        </xdr:cNvPr>
        <xdr:cNvSpPr txBox="1"/>
      </xdr:nvSpPr>
      <xdr:spPr>
        <a:xfrm>
          <a:off x="845827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B2829C5A-BF22-4418-BA4E-4E36CD55AC61}"/>
            </a:ext>
          </a:extLst>
        </xdr:cNvPr>
        <xdr:cNvSpPr txBox="1"/>
      </xdr:nvSpPr>
      <xdr:spPr>
        <a:xfrm>
          <a:off x="76772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A75085E-406B-4340-BBBA-527B1D00060D}"/>
            </a:ext>
          </a:extLst>
        </xdr:cNvPr>
        <xdr:cNvSpPr txBox="1"/>
      </xdr:nvSpPr>
      <xdr:spPr>
        <a:xfrm>
          <a:off x="6864427" y="136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B6020910-15C5-41B3-B1AA-A608B12D9A9A}"/>
            </a:ext>
          </a:extLst>
        </xdr:cNvPr>
        <xdr:cNvSpPr txBox="1"/>
      </xdr:nvSpPr>
      <xdr:spPr>
        <a:xfrm>
          <a:off x="6070677"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3" name="n_1mainValue【福祉施設】&#10;一人当たり面積">
          <a:extLst>
            <a:ext uri="{FF2B5EF4-FFF2-40B4-BE49-F238E27FC236}">
              <a16:creationId xmlns:a16="http://schemas.microsoft.com/office/drawing/2014/main" id="{97C481EB-48F9-4FF2-B868-AF0A7F513C7B}"/>
            </a:ext>
          </a:extLst>
        </xdr:cNvPr>
        <xdr:cNvSpPr txBox="1"/>
      </xdr:nvSpPr>
      <xdr:spPr>
        <a:xfrm>
          <a:off x="845827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29735</xdr:rowOff>
    </xdr:from>
    <xdr:ext cx="469744" cy="259045"/>
    <xdr:sp macro="" textlink="">
      <xdr:nvSpPr>
        <xdr:cNvPr id="374" name="n_2mainValue【福祉施設】&#10;一人当たり面積">
          <a:extLst>
            <a:ext uri="{FF2B5EF4-FFF2-40B4-BE49-F238E27FC236}">
              <a16:creationId xmlns:a16="http://schemas.microsoft.com/office/drawing/2014/main" id="{73A4F3BE-3555-4762-AF0B-64701E1B32F6}"/>
            </a:ext>
          </a:extLst>
        </xdr:cNvPr>
        <xdr:cNvSpPr txBox="1"/>
      </xdr:nvSpPr>
      <xdr:spPr>
        <a:xfrm>
          <a:off x="7677227" y="140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18305</xdr:rowOff>
    </xdr:from>
    <xdr:ext cx="469744" cy="259045"/>
    <xdr:sp macro="" textlink="">
      <xdr:nvSpPr>
        <xdr:cNvPr id="375" name="n_3mainValue【福祉施設】&#10;一人当たり面積">
          <a:extLst>
            <a:ext uri="{FF2B5EF4-FFF2-40B4-BE49-F238E27FC236}">
              <a16:creationId xmlns:a16="http://schemas.microsoft.com/office/drawing/2014/main" id="{F33C13F8-F036-4473-AB32-8B2636895FD4}"/>
            </a:ext>
          </a:extLst>
        </xdr:cNvPr>
        <xdr:cNvSpPr txBox="1"/>
      </xdr:nvSpPr>
      <xdr:spPr>
        <a:xfrm>
          <a:off x="6864427" y="140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25164</xdr:rowOff>
    </xdr:from>
    <xdr:ext cx="469744" cy="259045"/>
    <xdr:sp macro="" textlink="">
      <xdr:nvSpPr>
        <xdr:cNvPr id="376" name="n_4mainValue【福祉施設】&#10;一人当たり面積">
          <a:extLst>
            <a:ext uri="{FF2B5EF4-FFF2-40B4-BE49-F238E27FC236}">
              <a16:creationId xmlns:a16="http://schemas.microsoft.com/office/drawing/2014/main" id="{7F65DB72-0C20-4F38-B811-E8EEA13A7DDB}"/>
            </a:ext>
          </a:extLst>
        </xdr:cNvPr>
        <xdr:cNvSpPr txBox="1"/>
      </xdr:nvSpPr>
      <xdr:spPr>
        <a:xfrm>
          <a:off x="6070677" y="140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04E8CD6-C3FE-44CD-9C6C-27596097AE6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95486F2-6BD3-4AC4-BF3F-41BF1893EBC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74FA700-0906-4257-96E2-6C0F4100812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E40A4A65-A017-491C-80D0-D3CB44A2CE3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A9A9167-2571-43FA-ADFC-4872F610DE2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E66DB7A-28AD-4C5D-84A6-906254EB03C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FC2DE8F-8D7C-47C6-9A8A-79859F970B0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FCEA5A3-C1ED-4575-802B-17A3699D430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E5FFEB1-E9CB-46DF-A0A2-C7E4C2E3205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D8B7283-539D-48F5-8379-163EEEFCD78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A99100B-4623-418F-9E4D-1DA2F00CC64F}"/>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3C6D16AB-369E-403B-9555-8F0B5B20AB7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EADBF009-FBFF-490C-9CD5-9540CD130DD7}"/>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2AE31B0D-332D-4EC0-BA25-8F67A82E01B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0CB61E2-575B-4639-A5F5-56F6D08C058E}"/>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B9035052-8667-45BF-A72C-9136F05F0BF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3DA90FDB-2FD1-48A8-B75A-4BA12D29B8F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7F5161D0-AA47-405C-807C-AE889E5F22D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A5FFF2A1-A868-45C8-BCAD-53225394A7CD}"/>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28205C0E-42A4-4677-8C0B-791880A2F6B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9D79AD34-7967-4840-9210-86616119F95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11DAB7C8-B0FF-4170-8D97-77FB8AB1B50D}"/>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6ADEA239-6635-4849-A89A-99EFDC8CC811}"/>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D6FDC779-A587-4F76-937B-05CBEC0B919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42C3A73-A60E-4B22-A95B-04DD123D677A}"/>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89ECB359-A415-47D4-994E-9BBCDFC884D9}"/>
            </a:ext>
          </a:extLst>
        </xdr:cNvPr>
        <xdr:cNvCxnSpPr/>
      </xdr:nvCxnSpPr>
      <xdr:spPr>
        <a:xfrm flipV="1">
          <a:off x="4177665" y="166235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7AFCF8E1-55CF-44FA-91C9-05105EDE5604}"/>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3F755141-9A16-4319-A425-0091D0C95F2A}"/>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D8260389-B217-4B85-B0F7-EEFF1EADE5D2}"/>
            </a:ext>
          </a:extLst>
        </xdr:cNvPr>
        <xdr:cNvSpPr txBox="1"/>
      </xdr:nvSpPr>
      <xdr:spPr>
        <a:xfrm>
          <a:off x="4216400" y="16398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443FDD2E-00F0-4188-B333-0652EF289800}"/>
            </a:ext>
          </a:extLst>
        </xdr:cNvPr>
        <xdr:cNvCxnSpPr/>
      </xdr:nvCxnSpPr>
      <xdr:spPr>
        <a:xfrm>
          <a:off x="41084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1E2F792A-EE70-47C5-ADB8-D91BD91D6F5B}"/>
            </a:ext>
          </a:extLst>
        </xdr:cNvPr>
        <xdr:cNvSpPr txBox="1"/>
      </xdr:nvSpPr>
      <xdr:spPr>
        <a:xfrm>
          <a:off x="4216400" y="17233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2FA935D5-5791-4CA8-9D7F-F1859A075A76}"/>
            </a:ext>
          </a:extLst>
        </xdr:cNvPr>
        <xdr:cNvSpPr/>
      </xdr:nvSpPr>
      <xdr:spPr>
        <a:xfrm>
          <a:off x="4127500" y="1725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587116DB-15F4-49BD-9649-A19196798F72}"/>
            </a:ext>
          </a:extLst>
        </xdr:cNvPr>
        <xdr:cNvSpPr/>
      </xdr:nvSpPr>
      <xdr:spPr>
        <a:xfrm>
          <a:off x="33845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52D121D3-785F-44A2-AA7C-606082E9C692}"/>
            </a:ext>
          </a:extLst>
        </xdr:cNvPr>
        <xdr:cNvSpPr/>
      </xdr:nvSpPr>
      <xdr:spPr>
        <a:xfrm>
          <a:off x="2571750"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66277E47-F20A-46B1-9870-84CEE5137E79}"/>
            </a:ext>
          </a:extLst>
        </xdr:cNvPr>
        <xdr:cNvSpPr/>
      </xdr:nvSpPr>
      <xdr:spPr>
        <a:xfrm>
          <a:off x="17780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69FDA029-D64C-48B6-8CB9-E6B6E517AF7B}"/>
            </a:ext>
          </a:extLst>
        </xdr:cNvPr>
        <xdr:cNvSpPr/>
      </xdr:nvSpPr>
      <xdr:spPr>
        <a:xfrm>
          <a:off x="984250" y="17336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E394BE1-A9E6-4B1D-A2AB-346A91A61D7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B3A9434-C802-44D9-91DF-4AB96EE97A0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5E6355D-8958-4D18-BB03-2D7221A9D82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18BBB42-2EEE-4BCB-BCCA-7098A5C4624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8AE928E-16B8-4037-B329-10EFD64E314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102144</xdr:rowOff>
    </xdr:from>
    <xdr:to>
      <xdr:col>24</xdr:col>
      <xdr:colOff>114300</xdr:colOff>
      <xdr:row>103</xdr:row>
      <xdr:rowOff>32294</xdr:rowOff>
    </xdr:to>
    <xdr:sp macro="" textlink="">
      <xdr:nvSpPr>
        <xdr:cNvPr id="418" name="楕円 417">
          <a:extLst>
            <a:ext uri="{FF2B5EF4-FFF2-40B4-BE49-F238E27FC236}">
              <a16:creationId xmlns:a16="http://schemas.microsoft.com/office/drawing/2014/main" id="{1C8CC368-AE99-44CC-909F-E3843194B3CF}"/>
            </a:ext>
          </a:extLst>
        </xdr:cNvPr>
        <xdr:cNvSpPr/>
      </xdr:nvSpPr>
      <xdr:spPr>
        <a:xfrm>
          <a:off x="4127500" y="170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125021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6B277108-4047-4270-85D9-76ABB2A4A41B}"/>
            </a:ext>
          </a:extLst>
        </xdr:cNvPr>
        <xdr:cNvSpPr txBox="1"/>
      </xdr:nvSpPr>
      <xdr:spPr>
        <a:xfrm>
          <a:off x="4216400" y="1686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420" name="楕円 419">
          <a:extLst>
            <a:ext uri="{FF2B5EF4-FFF2-40B4-BE49-F238E27FC236}">
              <a16:creationId xmlns:a16="http://schemas.microsoft.com/office/drawing/2014/main" id="{4455585A-E464-49C9-A036-67FAC2D03F2A}"/>
            </a:ext>
          </a:extLst>
        </xdr:cNvPr>
        <xdr:cNvSpPr/>
      </xdr:nvSpPr>
      <xdr:spPr>
        <a:xfrm>
          <a:off x="3384550" y="1748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105</xdr:row>
      <xdr:rowOff>108857</xdr:rowOff>
    </xdr:to>
    <xdr:cxnSp macro="">
      <xdr:nvCxnSpPr>
        <xdr:cNvPr id="421" name="直線コネクタ 420">
          <a:extLst>
            <a:ext uri="{FF2B5EF4-FFF2-40B4-BE49-F238E27FC236}">
              <a16:creationId xmlns:a16="http://schemas.microsoft.com/office/drawing/2014/main" id="{64486F1F-B69B-4371-A4C1-48CBA41E7A87}"/>
            </a:ext>
          </a:extLst>
        </xdr:cNvPr>
        <xdr:cNvCxnSpPr/>
      </xdr:nvCxnSpPr>
      <xdr:spPr>
        <a:xfrm flipV="1">
          <a:off x="3429000" y="17069344"/>
          <a:ext cx="7493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30299</xdr:rowOff>
    </xdr:from>
    <xdr:to>
      <xdr:col>15</xdr:col>
      <xdr:colOff>101600</xdr:colOff>
      <xdr:row>105</xdr:row>
      <xdr:rowOff>131899</xdr:rowOff>
    </xdr:to>
    <xdr:sp macro="" textlink="">
      <xdr:nvSpPr>
        <xdr:cNvPr id="422" name="楕円 421">
          <a:extLst>
            <a:ext uri="{FF2B5EF4-FFF2-40B4-BE49-F238E27FC236}">
              <a16:creationId xmlns:a16="http://schemas.microsoft.com/office/drawing/2014/main" id="{ACB31ED2-91BF-4EFC-A38D-753F68EDEA4B}"/>
            </a:ext>
          </a:extLst>
        </xdr:cNvPr>
        <xdr:cNvSpPr/>
      </xdr:nvSpPr>
      <xdr:spPr>
        <a:xfrm>
          <a:off x="257175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81099</xdr:rowOff>
    </xdr:from>
    <xdr:to>
      <xdr:col>19</xdr:col>
      <xdr:colOff>177800</xdr:colOff>
      <xdr:row>105</xdr:row>
      <xdr:rowOff>108857</xdr:rowOff>
    </xdr:to>
    <xdr:cxnSp macro="">
      <xdr:nvCxnSpPr>
        <xdr:cNvPr id="423" name="直線コネクタ 422">
          <a:extLst>
            <a:ext uri="{FF2B5EF4-FFF2-40B4-BE49-F238E27FC236}">
              <a16:creationId xmlns:a16="http://schemas.microsoft.com/office/drawing/2014/main" id="{C1D7E1F7-52EA-421A-8A61-0B76696E0CBA}"/>
            </a:ext>
          </a:extLst>
        </xdr:cNvPr>
        <xdr:cNvCxnSpPr/>
      </xdr:nvCxnSpPr>
      <xdr:spPr>
        <a:xfrm>
          <a:off x="2622550" y="17511849"/>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xdr:rowOff>
    </xdr:from>
    <xdr:to>
      <xdr:col>10</xdr:col>
      <xdr:colOff>165100</xdr:colOff>
      <xdr:row>105</xdr:row>
      <xdr:rowOff>113937</xdr:rowOff>
    </xdr:to>
    <xdr:sp macro="" textlink="">
      <xdr:nvSpPr>
        <xdr:cNvPr id="424" name="楕円 423">
          <a:extLst>
            <a:ext uri="{FF2B5EF4-FFF2-40B4-BE49-F238E27FC236}">
              <a16:creationId xmlns:a16="http://schemas.microsoft.com/office/drawing/2014/main" id="{28EE1F12-D817-4027-B284-620CD67CD144}"/>
            </a:ext>
          </a:extLst>
        </xdr:cNvPr>
        <xdr:cNvSpPr/>
      </xdr:nvSpPr>
      <xdr:spPr>
        <a:xfrm>
          <a:off x="17780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63137</xdr:rowOff>
    </xdr:from>
    <xdr:to>
      <xdr:col>15</xdr:col>
      <xdr:colOff>50800</xdr:colOff>
      <xdr:row>105</xdr:row>
      <xdr:rowOff>81099</xdr:rowOff>
    </xdr:to>
    <xdr:cxnSp macro="">
      <xdr:nvCxnSpPr>
        <xdr:cNvPr id="425" name="直線コネクタ 424">
          <a:extLst>
            <a:ext uri="{FF2B5EF4-FFF2-40B4-BE49-F238E27FC236}">
              <a16:creationId xmlns:a16="http://schemas.microsoft.com/office/drawing/2014/main" id="{13758D64-780D-435C-A3A5-FA46512C766F}"/>
            </a:ext>
          </a:extLst>
        </xdr:cNvPr>
        <xdr:cNvCxnSpPr/>
      </xdr:nvCxnSpPr>
      <xdr:spPr>
        <a:xfrm>
          <a:off x="1828800" y="17493887"/>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26" name="楕円 425">
          <a:extLst>
            <a:ext uri="{FF2B5EF4-FFF2-40B4-BE49-F238E27FC236}">
              <a16:creationId xmlns:a16="http://schemas.microsoft.com/office/drawing/2014/main" id="{7F2BCE0E-8523-402B-A947-AB9347B38AC8}"/>
            </a:ext>
          </a:extLst>
        </xdr:cNvPr>
        <xdr:cNvSpPr/>
      </xdr:nvSpPr>
      <xdr:spPr>
        <a:xfrm>
          <a:off x="984250" y="17367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105</xdr:row>
      <xdr:rowOff>63137</xdr:rowOff>
    </xdr:to>
    <xdr:cxnSp macro="">
      <xdr:nvCxnSpPr>
        <xdr:cNvPr id="427" name="直線コネクタ 426">
          <a:extLst>
            <a:ext uri="{FF2B5EF4-FFF2-40B4-BE49-F238E27FC236}">
              <a16:creationId xmlns:a16="http://schemas.microsoft.com/office/drawing/2014/main" id="{3A9E0309-6045-4860-837C-352F19144960}"/>
            </a:ext>
          </a:extLst>
        </xdr:cNvPr>
        <xdr:cNvCxnSpPr/>
      </xdr:nvCxnSpPr>
      <xdr:spPr>
        <a:xfrm>
          <a:off x="1028700" y="17418776"/>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id="{80FB2956-EB06-4B30-AC5C-22F10744DE41}"/>
            </a:ext>
          </a:extLst>
        </xdr:cNvPr>
        <xdr:cNvSpPr txBox="1"/>
      </xdr:nvSpPr>
      <xdr:spPr>
        <a:xfrm>
          <a:off x="32391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a:extLst>
            <a:ext uri="{FF2B5EF4-FFF2-40B4-BE49-F238E27FC236}">
              <a16:creationId xmlns:a16="http://schemas.microsoft.com/office/drawing/2014/main" id="{C298E8A9-4DE6-4B4E-AD4E-A960848BAAC4}"/>
            </a:ext>
          </a:extLst>
        </xdr:cNvPr>
        <xdr:cNvSpPr txBox="1"/>
      </xdr:nvSpPr>
      <xdr:spPr>
        <a:xfrm>
          <a:off x="2439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13791122-F8DB-4F0A-BE2D-C01444BE992E}"/>
            </a:ext>
          </a:extLst>
        </xdr:cNvPr>
        <xdr:cNvSpPr txBox="1"/>
      </xdr:nvSpPr>
      <xdr:spPr>
        <a:xfrm>
          <a:off x="164529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市民会館】&#10;有形固定資産減価償却率">
          <a:extLst>
            <a:ext uri="{FF2B5EF4-FFF2-40B4-BE49-F238E27FC236}">
              <a16:creationId xmlns:a16="http://schemas.microsoft.com/office/drawing/2014/main" id="{294657D7-F7EC-4315-83C7-E43E5E01F470}"/>
            </a:ext>
          </a:extLst>
        </xdr:cNvPr>
        <xdr:cNvSpPr txBox="1"/>
      </xdr:nvSpPr>
      <xdr:spPr>
        <a:xfrm>
          <a:off x="8515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432" name="n_1mainValue【市民会館】&#10;有形固定資産減価償却率">
          <a:extLst>
            <a:ext uri="{FF2B5EF4-FFF2-40B4-BE49-F238E27FC236}">
              <a16:creationId xmlns:a16="http://schemas.microsoft.com/office/drawing/2014/main" id="{8E911506-85B4-4523-A552-97E86FCA6F48}"/>
            </a:ext>
          </a:extLst>
        </xdr:cNvPr>
        <xdr:cNvSpPr txBox="1"/>
      </xdr:nvSpPr>
      <xdr:spPr>
        <a:xfrm>
          <a:off x="32391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33" name="n_2mainValue【市民会館】&#10;有形固定資産減価償却率">
          <a:extLst>
            <a:ext uri="{FF2B5EF4-FFF2-40B4-BE49-F238E27FC236}">
              <a16:creationId xmlns:a16="http://schemas.microsoft.com/office/drawing/2014/main" id="{B228CB76-BC29-41BF-9B96-0EF968532AC6}"/>
            </a:ext>
          </a:extLst>
        </xdr:cNvPr>
        <xdr:cNvSpPr txBox="1"/>
      </xdr:nvSpPr>
      <xdr:spPr>
        <a:xfrm>
          <a:off x="2439044" y="1755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105064</xdr:rowOff>
    </xdr:from>
    <xdr:ext cx="405111" cy="259045"/>
    <xdr:sp macro="" textlink="">
      <xdr:nvSpPr>
        <xdr:cNvPr id="434" name="n_3mainValue【市民会館】&#10;有形固定資産減価償却率">
          <a:extLst>
            <a:ext uri="{FF2B5EF4-FFF2-40B4-BE49-F238E27FC236}">
              <a16:creationId xmlns:a16="http://schemas.microsoft.com/office/drawing/2014/main" id="{1BA55EE3-6E3B-4937-B616-C7CC5FB197AD}"/>
            </a:ext>
          </a:extLst>
        </xdr:cNvPr>
        <xdr:cNvSpPr txBox="1"/>
      </xdr:nvSpPr>
      <xdr:spPr>
        <a:xfrm>
          <a:off x="1645294" y="1753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35" name="n_4mainValue【市民会館】&#10;有形固定資産減価償却率">
          <a:extLst>
            <a:ext uri="{FF2B5EF4-FFF2-40B4-BE49-F238E27FC236}">
              <a16:creationId xmlns:a16="http://schemas.microsoft.com/office/drawing/2014/main" id="{4D586899-433F-4836-8EF7-FFBDE4BB180B}"/>
            </a:ext>
          </a:extLst>
        </xdr:cNvPr>
        <xdr:cNvSpPr txBox="1"/>
      </xdr:nvSpPr>
      <xdr:spPr>
        <a:xfrm>
          <a:off x="851544"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27BB014D-8E2C-47AA-90EE-799E327B594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B6805CD-76FF-4E86-AA65-315CD9F4146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592D1C6-70CD-4CB3-BC93-2FA6E84F31B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2EB0E15-D329-46D9-A9D3-20BA9A65D96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6ACB59C-85AD-44AE-B5B0-7B2FB25B62B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3F0A86D-5059-4B55-86C2-7BE1B6D11A7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922AABFF-6B44-443D-B41F-EB9B89BE51E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E19C83D0-4C30-451C-8995-815D3E7A010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7429319-3423-474D-AC85-4639B575CB28}"/>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36181E1-E77B-46D2-B8F5-C3AE6F0F607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EDFD7DCE-8FE3-4549-8E48-31AE7413088F}"/>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E41D02D8-95EB-40F2-97ED-4EF4D8786257}"/>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FD0D8431-E1F8-4CFC-897C-402247D6EABC}"/>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AD0F1747-AF54-4704-9203-4C2437711099}"/>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529D609E-43BF-4D4E-A225-A9F5A1BE7DF8}"/>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CF4451F1-508C-49FD-92B8-3D0B6965205D}"/>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87AFC1B0-92FC-4507-845D-0A7A4A7F2283}"/>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A7D0BB13-91FD-4CC4-BA72-31DCC716D63B}"/>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FD5EBC4F-D453-4587-AF58-3D481CF20B09}"/>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8C6854B-1104-4CAF-A69F-161C19204C36}"/>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D5F5E57E-853E-45E5-AD42-71F2A719DB8F}"/>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47BB99D2-24A1-4F07-A7B6-C4E1FAD04B17}"/>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86B392B-2EA0-41F6-8691-03AD1156A4C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6F397D4-9D4A-4961-99D4-FC64279ED053}"/>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CD0DBBC-319C-4941-B555-A6C9FB7F626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65AF1F87-58B4-4A63-A11E-59D8A878EFED}"/>
            </a:ext>
          </a:extLst>
        </xdr:cNvPr>
        <xdr:cNvCxnSpPr/>
      </xdr:nvCxnSpPr>
      <xdr:spPr>
        <a:xfrm flipV="1">
          <a:off x="9429115" y="165566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9034FF7E-232C-4065-89F4-F25DC3DDFB20}"/>
            </a:ext>
          </a:extLst>
        </xdr:cNvPr>
        <xdr:cNvSpPr txBox="1"/>
      </xdr:nvSpPr>
      <xdr:spPr>
        <a:xfrm>
          <a:off x="9467850" y="181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E0E4144B-63EA-40BB-ADC9-AE4D7A8B1B19}"/>
            </a:ext>
          </a:extLst>
        </xdr:cNvPr>
        <xdr:cNvCxnSpPr/>
      </xdr:nvCxnSpPr>
      <xdr:spPr>
        <a:xfrm>
          <a:off x="9359900" y="18138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ADA35FAE-72AC-49A6-864D-C7278356E708}"/>
            </a:ext>
          </a:extLst>
        </xdr:cNvPr>
        <xdr:cNvSpPr txBox="1"/>
      </xdr:nvSpPr>
      <xdr:spPr>
        <a:xfrm>
          <a:off x="9467850" y="163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F245CF79-2AC5-4F57-9B50-51F5B4707D02}"/>
            </a:ext>
          </a:extLst>
        </xdr:cNvPr>
        <xdr:cNvCxnSpPr/>
      </xdr:nvCxnSpPr>
      <xdr:spPr>
        <a:xfrm>
          <a:off x="9359900" y="16556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6" name="【市民会館】&#10;一人当たり面積平均値テキスト">
          <a:extLst>
            <a:ext uri="{FF2B5EF4-FFF2-40B4-BE49-F238E27FC236}">
              <a16:creationId xmlns:a16="http://schemas.microsoft.com/office/drawing/2014/main" id="{E5186072-D452-42A1-9F86-8ED57F8F6E7E}"/>
            </a:ext>
          </a:extLst>
        </xdr:cNvPr>
        <xdr:cNvSpPr txBox="1"/>
      </xdr:nvSpPr>
      <xdr:spPr>
        <a:xfrm>
          <a:off x="9467850" y="17659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91A66BE2-C3AE-4ABF-89B1-B04C606A8755}"/>
            </a:ext>
          </a:extLst>
        </xdr:cNvPr>
        <xdr:cNvSpPr/>
      </xdr:nvSpPr>
      <xdr:spPr>
        <a:xfrm>
          <a:off x="9398000" y="176814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75B0588F-7B62-463C-8B9A-470E34CB36B4}"/>
            </a:ext>
          </a:extLst>
        </xdr:cNvPr>
        <xdr:cNvSpPr/>
      </xdr:nvSpPr>
      <xdr:spPr>
        <a:xfrm>
          <a:off x="86360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E3880EA9-D198-48AC-8D6A-6079F8002388}"/>
            </a:ext>
          </a:extLst>
        </xdr:cNvPr>
        <xdr:cNvSpPr/>
      </xdr:nvSpPr>
      <xdr:spPr>
        <a:xfrm>
          <a:off x="7842250" y="177598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578C987D-9593-4A74-98E9-CCDF90472C27}"/>
            </a:ext>
          </a:extLst>
        </xdr:cNvPr>
        <xdr:cNvSpPr/>
      </xdr:nvSpPr>
      <xdr:spPr>
        <a:xfrm>
          <a:off x="702945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BE262BC5-C815-4E1D-9CAF-2276FB33018C}"/>
            </a:ext>
          </a:extLst>
        </xdr:cNvPr>
        <xdr:cNvSpPr/>
      </xdr:nvSpPr>
      <xdr:spPr>
        <a:xfrm>
          <a:off x="6235700" y="1777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96D9E12-5047-4423-BE79-BD22CACD4B4E}"/>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565A7BF-350A-4833-A734-8D51DFAFE2DE}"/>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FE2C91E-D97E-4703-8DA7-8193E6F4B9E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A18A416-3699-4C62-961B-F853DEE63CB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9C23D4E-1F08-4F62-A6B5-22E67A0626BE}"/>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5806</xdr:rowOff>
    </xdr:from>
    <xdr:to>
      <xdr:col>55</xdr:col>
      <xdr:colOff>50800</xdr:colOff>
      <xdr:row>103</xdr:row>
      <xdr:rowOff>107406</xdr:rowOff>
    </xdr:to>
    <xdr:sp macro="" textlink="">
      <xdr:nvSpPr>
        <xdr:cNvPr id="477" name="楕円 476">
          <a:extLst>
            <a:ext uri="{FF2B5EF4-FFF2-40B4-BE49-F238E27FC236}">
              <a16:creationId xmlns:a16="http://schemas.microsoft.com/office/drawing/2014/main" id="{11EA2C86-76E0-4809-874B-BDCAEBE5CF45}"/>
            </a:ext>
          </a:extLst>
        </xdr:cNvPr>
        <xdr:cNvSpPr/>
      </xdr:nvSpPr>
      <xdr:spPr>
        <a:xfrm>
          <a:off x="9398000" y="17093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28683</xdr:rowOff>
    </xdr:from>
    <xdr:ext cx="469744" cy="259045"/>
    <xdr:sp macro="" textlink="">
      <xdr:nvSpPr>
        <xdr:cNvPr id="478" name="【市民会館】&#10;一人当たり面積該当値テキスト">
          <a:extLst>
            <a:ext uri="{FF2B5EF4-FFF2-40B4-BE49-F238E27FC236}">
              <a16:creationId xmlns:a16="http://schemas.microsoft.com/office/drawing/2014/main" id="{6FD6B386-89FB-4B06-8D7F-0DE5DDFE7EAE}"/>
            </a:ext>
          </a:extLst>
        </xdr:cNvPr>
        <xdr:cNvSpPr txBox="1"/>
      </xdr:nvSpPr>
      <xdr:spPr>
        <a:xfrm>
          <a:off x="9467850" y="1694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27032</xdr:rowOff>
    </xdr:from>
    <xdr:to>
      <xdr:col>50</xdr:col>
      <xdr:colOff>165100</xdr:colOff>
      <xdr:row>103</xdr:row>
      <xdr:rowOff>128632</xdr:rowOff>
    </xdr:to>
    <xdr:sp macro="" textlink="">
      <xdr:nvSpPr>
        <xdr:cNvPr id="479" name="楕円 478">
          <a:extLst>
            <a:ext uri="{FF2B5EF4-FFF2-40B4-BE49-F238E27FC236}">
              <a16:creationId xmlns:a16="http://schemas.microsoft.com/office/drawing/2014/main" id="{4A72D0F5-373D-4AB7-8ECE-9630DA619A21}"/>
            </a:ext>
          </a:extLst>
        </xdr:cNvPr>
        <xdr:cNvSpPr/>
      </xdr:nvSpPr>
      <xdr:spPr>
        <a:xfrm>
          <a:off x="86360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56606</xdr:rowOff>
    </xdr:from>
    <xdr:to>
      <xdr:col>55</xdr:col>
      <xdr:colOff>0</xdr:colOff>
      <xdr:row>103</xdr:row>
      <xdr:rowOff>77832</xdr:rowOff>
    </xdr:to>
    <xdr:cxnSp macro="">
      <xdr:nvCxnSpPr>
        <xdr:cNvPr id="480" name="直線コネクタ 479">
          <a:extLst>
            <a:ext uri="{FF2B5EF4-FFF2-40B4-BE49-F238E27FC236}">
              <a16:creationId xmlns:a16="http://schemas.microsoft.com/office/drawing/2014/main" id="{5327BE31-BEE2-4F23-8EC5-083F3EC318A5}"/>
            </a:ext>
          </a:extLst>
        </xdr:cNvPr>
        <xdr:cNvCxnSpPr/>
      </xdr:nvCxnSpPr>
      <xdr:spPr>
        <a:xfrm flipV="1">
          <a:off x="8686800" y="17144456"/>
          <a:ext cx="7429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22134</xdr:rowOff>
    </xdr:from>
    <xdr:to>
      <xdr:col>46</xdr:col>
      <xdr:colOff>38100</xdr:colOff>
      <xdr:row>103</xdr:row>
      <xdr:rowOff>123734</xdr:rowOff>
    </xdr:to>
    <xdr:sp macro="" textlink="">
      <xdr:nvSpPr>
        <xdr:cNvPr id="481" name="楕円 480">
          <a:extLst>
            <a:ext uri="{FF2B5EF4-FFF2-40B4-BE49-F238E27FC236}">
              <a16:creationId xmlns:a16="http://schemas.microsoft.com/office/drawing/2014/main" id="{52A72D6A-F07F-4242-A628-03ACEC382E6E}"/>
            </a:ext>
          </a:extLst>
        </xdr:cNvPr>
        <xdr:cNvSpPr/>
      </xdr:nvSpPr>
      <xdr:spPr>
        <a:xfrm>
          <a:off x="7842250" y="171099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72934</xdr:rowOff>
    </xdr:from>
    <xdr:to>
      <xdr:col>50</xdr:col>
      <xdr:colOff>114300</xdr:colOff>
      <xdr:row>103</xdr:row>
      <xdr:rowOff>77832</xdr:rowOff>
    </xdr:to>
    <xdr:cxnSp macro="">
      <xdr:nvCxnSpPr>
        <xdr:cNvPr id="482" name="直線コネクタ 481">
          <a:extLst>
            <a:ext uri="{FF2B5EF4-FFF2-40B4-BE49-F238E27FC236}">
              <a16:creationId xmlns:a16="http://schemas.microsoft.com/office/drawing/2014/main" id="{3174D314-C681-420C-878E-45E47B81FCDB}"/>
            </a:ext>
          </a:extLst>
        </xdr:cNvPr>
        <xdr:cNvCxnSpPr/>
      </xdr:nvCxnSpPr>
      <xdr:spPr>
        <a:xfrm>
          <a:off x="7886700" y="17160784"/>
          <a:ext cx="8001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907</xdr:rowOff>
    </xdr:from>
    <xdr:to>
      <xdr:col>41</xdr:col>
      <xdr:colOff>101600</xdr:colOff>
      <xdr:row>103</xdr:row>
      <xdr:rowOff>102507</xdr:rowOff>
    </xdr:to>
    <xdr:sp macro="" textlink="">
      <xdr:nvSpPr>
        <xdr:cNvPr id="483" name="楕円 482">
          <a:extLst>
            <a:ext uri="{FF2B5EF4-FFF2-40B4-BE49-F238E27FC236}">
              <a16:creationId xmlns:a16="http://schemas.microsoft.com/office/drawing/2014/main" id="{1F3145AC-6BB3-4795-B426-3C3BE945251A}"/>
            </a:ext>
          </a:extLst>
        </xdr:cNvPr>
        <xdr:cNvSpPr/>
      </xdr:nvSpPr>
      <xdr:spPr>
        <a:xfrm>
          <a:off x="702945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51707</xdr:rowOff>
    </xdr:from>
    <xdr:to>
      <xdr:col>45</xdr:col>
      <xdr:colOff>177800</xdr:colOff>
      <xdr:row>103</xdr:row>
      <xdr:rowOff>72934</xdr:rowOff>
    </xdr:to>
    <xdr:cxnSp macro="">
      <xdr:nvCxnSpPr>
        <xdr:cNvPr id="484" name="直線コネクタ 483">
          <a:extLst>
            <a:ext uri="{FF2B5EF4-FFF2-40B4-BE49-F238E27FC236}">
              <a16:creationId xmlns:a16="http://schemas.microsoft.com/office/drawing/2014/main" id="{15B4F2DA-1AD1-4D44-BCCC-B1FCF291D540}"/>
            </a:ext>
          </a:extLst>
        </xdr:cNvPr>
        <xdr:cNvCxnSpPr/>
      </xdr:nvCxnSpPr>
      <xdr:spPr>
        <a:xfrm>
          <a:off x="7080250" y="17139557"/>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22134</xdr:rowOff>
    </xdr:from>
    <xdr:to>
      <xdr:col>36</xdr:col>
      <xdr:colOff>165100</xdr:colOff>
      <xdr:row>103</xdr:row>
      <xdr:rowOff>123734</xdr:rowOff>
    </xdr:to>
    <xdr:sp macro="" textlink="">
      <xdr:nvSpPr>
        <xdr:cNvPr id="485" name="楕円 484">
          <a:extLst>
            <a:ext uri="{FF2B5EF4-FFF2-40B4-BE49-F238E27FC236}">
              <a16:creationId xmlns:a16="http://schemas.microsoft.com/office/drawing/2014/main" id="{E6B33397-FF93-445C-98D7-406445C49A25}"/>
            </a:ext>
          </a:extLst>
        </xdr:cNvPr>
        <xdr:cNvSpPr/>
      </xdr:nvSpPr>
      <xdr:spPr>
        <a:xfrm>
          <a:off x="62357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51707</xdr:rowOff>
    </xdr:from>
    <xdr:to>
      <xdr:col>41</xdr:col>
      <xdr:colOff>50800</xdr:colOff>
      <xdr:row>103</xdr:row>
      <xdr:rowOff>72934</xdr:rowOff>
    </xdr:to>
    <xdr:cxnSp macro="">
      <xdr:nvCxnSpPr>
        <xdr:cNvPr id="486" name="直線コネクタ 485">
          <a:extLst>
            <a:ext uri="{FF2B5EF4-FFF2-40B4-BE49-F238E27FC236}">
              <a16:creationId xmlns:a16="http://schemas.microsoft.com/office/drawing/2014/main" id="{F8EC4DCE-2EBC-40AC-8231-386314CC8D02}"/>
            </a:ext>
          </a:extLst>
        </xdr:cNvPr>
        <xdr:cNvCxnSpPr/>
      </xdr:nvCxnSpPr>
      <xdr:spPr>
        <a:xfrm flipV="1">
          <a:off x="6286500" y="17139557"/>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a:extLst>
            <a:ext uri="{FF2B5EF4-FFF2-40B4-BE49-F238E27FC236}">
              <a16:creationId xmlns:a16="http://schemas.microsoft.com/office/drawing/2014/main" id="{8B6AE354-8572-4933-AAF4-18B07E77B8F6}"/>
            </a:ext>
          </a:extLst>
        </xdr:cNvPr>
        <xdr:cNvSpPr txBox="1"/>
      </xdr:nvSpPr>
      <xdr:spPr>
        <a:xfrm>
          <a:off x="8458277" y="177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a:extLst>
            <a:ext uri="{FF2B5EF4-FFF2-40B4-BE49-F238E27FC236}">
              <a16:creationId xmlns:a16="http://schemas.microsoft.com/office/drawing/2014/main" id="{BBA71068-E566-4F91-BF52-63CC80CC99FF}"/>
            </a:ext>
          </a:extLst>
        </xdr:cNvPr>
        <xdr:cNvSpPr txBox="1"/>
      </xdr:nvSpPr>
      <xdr:spPr>
        <a:xfrm>
          <a:off x="7677227" y="1785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a:extLst>
            <a:ext uri="{FF2B5EF4-FFF2-40B4-BE49-F238E27FC236}">
              <a16:creationId xmlns:a16="http://schemas.microsoft.com/office/drawing/2014/main" id="{C19443AB-A740-467E-BE5F-8A179A6BB0DD}"/>
            </a:ext>
          </a:extLst>
        </xdr:cNvPr>
        <xdr:cNvSpPr txBox="1"/>
      </xdr:nvSpPr>
      <xdr:spPr>
        <a:xfrm>
          <a:off x="6864427" y="1787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a:extLst>
            <a:ext uri="{FF2B5EF4-FFF2-40B4-BE49-F238E27FC236}">
              <a16:creationId xmlns:a16="http://schemas.microsoft.com/office/drawing/2014/main" id="{5238AC86-F608-4E1C-B9A0-1498765A1FE3}"/>
            </a:ext>
          </a:extLst>
        </xdr:cNvPr>
        <xdr:cNvSpPr txBox="1"/>
      </xdr:nvSpPr>
      <xdr:spPr>
        <a:xfrm>
          <a:off x="6070677" y="1786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145159</xdr:rowOff>
    </xdr:from>
    <xdr:ext cx="469744" cy="259045"/>
    <xdr:sp macro="" textlink="">
      <xdr:nvSpPr>
        <xdr:cNvPr id="491" name="n_1mainValue【市民会館】&#10;一人当たり面積">
          <a:extLst>
            <a:ext uri="{FF2B5EF4-FFF2-40B4-BE49-F238E27FC236}">
              <a16:creationId xmlns:a16="http://schemas.microsoft.com/office/drawing/2014/main" id="{3E2A9811-DA6E-43D8-A7B8-0145B7CC6C40}"/>
            </a:ext>
          </a:extLst>
        </xdr:cNvPr>
        <xdr:cNvSpPr txBox="1"/>
      </xdr:nvSpPr>
      <xdr:spPr>
        <a:xfrm>
          <a:off x="8458277" y="168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140261</xdr:rowOff>
    </xdr:from>
    <xdr:ext cx="469744" cy="259045"/>
    <xdr:sp macro="" textlink="">
      <xdr:nvSpPr>
        <xdr:cNvPr id="492" name="n_2mainValue【市民会館】&#10;一人当たり面積">
          <a:extLst>
            <a:ext uri="{FF2B5EF4-FFF2-40B4-BE49-F238E27FC236}">
              <a16:creationId xmlns:a16="http://schemas.microsoft.com/office/drawing/2014/main" id="{57094AA5-FC70-4824-A5F0-4C6DA49F6B69}"/>
            </a:ext>
          </a:extLst>
        </xdr:cNvPr>
        <xdr:cNvSpPr txBox="1"/>
      </xdr:nvSpPr>
      <xdr:spPr>
        <a:xfrm>
          <a:off x="767722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119034</xdr:rowOff>
    </xdr:from>
    <xdr:ext cx="469744" cy="259045"/>
    <xdr:sp macro="" textlink="">
      <xdr:nvSpPr>
        <xdr:cNvPr id="493" name="n_3mainValue【市民会館】&#10;一人当たり面積">
          <a:extLst>
            <a:ext uri="{FF2B5EF4-FFF2-40B4-BE49-F238E27FC236}">
              <a16:creationId xmlns:a16="http://schemas.microsoft.com/office/drawing/2014/main" id="{76917FA3-2A50-4AB3-A165-A6FCC8FD5194}"/>
            </a:ext>
          </a:extLst>
        </xdr:cNvPr>
        <xdr:cNvSpPr txBox="1"/>
      </xdr:nvSpPr>
      <xdr:spPr>
        <a:xfrm>
          <a:off x="68644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140261</xdr:rowOff>
    </xdr:from>
    <xdr:ext cx="469744" cy="259045"/>
    <xdr:sp macro="" textlink="">
      <xdr:nvSpPr>
        <xdr:cNvPr id="494" name="n_4mainValue【市民会館】&#10;一人当たり面積">
          <a:extLst>
            <a:ext uri="{FF2B5EF4-FFF2-40B4-BE49-F238E27FC236}">
              <a16:creationId xmlns:a16="http://schemas.microsoft.com/office/drawing/2014/main" id="{2CA54203-5567-4AAE-BD6F-73653EE99CCA}"/>
            </a:ext>
          </a:extLst>
        </xdr:cNvPr>
        <xdr:cNvSpPr txBox="1"/>
      </xdr:nvSpPr>
      <xdr:spPr>
        <a:xfrm>
          <a:off x="607067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E3C78B1-975C-49A7-A4D6-D2831A8773D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6D08E2D-32FB-44C7-B499-577241A92DB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CA6D52A-8BC5-47C5-85CD-8321E798D5F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0B0A62D-0DFE-4D7F-9B70-F3FD0D3FA9B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3F940F0-BE00-4D46-8F4A-E73A3D92DA1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7C42453-B0A1-4147-B858-576EA333CD6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8AF45F8-3B94-43EF-A1A6-08685B6FC3C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C40EC35-B643-4106-B754-3EB4539F5FD4}"/>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63ACA0DF-2247-45DD-95D5-668A0609D38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26898760-9786-4BAE-BF70-71CB4D6473E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1C385781-5EDE-419F-86E2-843454B99E9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F7975143-6C9A-4F2F-ABC8-D86582954FD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9E181A78-4011-498C-A958-3AFD0F70962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8F5ACBC9-6550-430D-8F17-7933CF0E3ED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6CD70EF1-F752-41C2-8CDB-B3F813B47FE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462D5DF8-37EA-49CF-8EF7-6086153B4A64}"/>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C483A23-E6E7-489E-984B-9C6F8D1B24A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82CC764-D700-483A-99B0-F2D9B771B0B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F332CD6-A88A-494C-8179-208F78F61BF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9C66E54C-01BC-4382-AE2C-50DE09F446C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4C393BA-0C28-4453-8E91-7A5B80CAA68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CE83A46-8DEC-4D7E-ABF4-D0121153F72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36E2E2B-7090-420E-A38A-D109CF13D4B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4F2FC7B-96E4-47C6-8D97-62BC54ACADB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1F2E77B-C150-4E02-9E65-B856F2AF6F8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5A2BA50-A694-4DC3-88FE-6BD09E71595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A6F3486-93C0-4F8E-B61D-5B8DBB71D04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F5CB696-38E2-4FE8-943C-33AF25DB156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947E490-B9B4-425E-89A4-CEEE26128D0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A0BE3B3-B17D-40DE-A61E-2B262744DA4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4C727665-4672-4BC2-BD37-9A7FBFDE6EB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F19BBD1-BE9A-4660-BE52-D9CA65C9145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D711155-DA34-4327-A9DD-71A5785EA1B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4AEEC7F-C413-4ECD-9859-72BEE03E396B}"/>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65B03E1D-CE48-4528-BBC1-6B3902384F7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79F9D338-B7AE-4848-8CFC-0043F6C7F17F}"/>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E09B5114-F9FA-4269-AFD6-F9ADF1C1598F}"/>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EECDCBB-ABD0-42F8-9424-B1EE5FBC363F}"/>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89BE3FC3-0C53-446D-9468-BF2AA7588B6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E32A9A46-D3AC-4922-93E7-C9676A0D0DA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id="{81816DA0-28DF-4A98-BB3E-62109AFA9036}"/>
            </a:ext>
          </a:extLst>
        </xdr:cNvPr>
        <xdr:cNvCxnSpPr/>
      </xdr:nvCxnSpPr>
      <xdr:spPr>
        <a:xfrm flipV="1">
          <a:off x="14699614" y="9349105"/>
          <a:ext cx="0" cy="122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7D691CC3-8466-41DD-8F18-722157B3A086}"/>
            </a:ext>
          </a:extLst>
        </xdr:cNvPr>
        <xdr:cNvSpPr txBox="1"/>
      </xdr:nvSpPr>
      <xdr:spPr>
        <a:xfrm>
          <a:off x="1473835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id="{BA44484B-0F30-4DDF-9C85-D42DADA3A6D5}"/>
            </a:ext>
          </a:extLst>
        </xdr:cNvPr>
        <xdr:cNvCxnSpPr/>
      </xdr:nvCxnSpPr>
      <xdr:spPr>
        <a:xfrm>
          <a:off x="146113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48CAFC80-71D9-456F-B79C-7B9BA6B3D800}"/>
            </a:ext>
          </a:extLst>
        </xdr:cNvPr>
        <xdr:cNvSpPr txBox="1"/>
      </xdr:nvSpPr>
      <xdr:spPr>
        <a:xfrm>
          <a:off x="14738350" y="913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9" name="直線コネクタ 538">
          <a:extLst>
            <a:ext uri="{FF2B5EF4-FFF2-40B4-BE49-F238E27FC236}">
              <a16:creationId xmlns:a16="http://schemas.microsoft.com/office/drawing/2014/main" id="{54D92E27-E854-4032-ABF3-E7E35FB99B2B}"/>
            </a:ext>
          </a:extLst>
        </xdr:cNvPr>
        <xdr:cNvCxnSpPr/>
      </xdr:nvCxnSpPr>
      <xdr:spPr>
        <a:xfrm>
          <a:off x="14611350" y="9349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9443B67B-225B-4A76-814B-482E3C718F1F}"/>
            </a:ext>
          </a:extLst>
        </xdr:cNvPr>
        <xdr:cNvSpPr txBox="1"/>
      </xdr:nvSpPr>
      <xdr:spPr>
        <a:xfrm>
          <a:off x="14738350" y="9570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1" name="フローチャート: 判断 540">
          <a:extLst>
            <a:ext uri="{FF2B5EF4-FFF2-40B4-BE49-F238E27FC236}">
              <a16:creationId xmlns:a16="http://schemas.microsoft.com/office/drawing/2014/main" id="{C7B8138E-85BC-44F1-9192-6665F5AB8D10}"/>
            </a:ext>
          </a:extLst>
        </xdr:cNvPr>
        <xdr:cNvSpPr/>
      </xdr:nvSpPr>
      <xdr:spPr>
        <a:xfrm>
          <a:off x="14649450" y="9712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2" name="フローチャート: 判断 541">
          <a:extLst>
            <a:ext uri="{FF2B5EF4-FFF2-40B4-BE49-F238E27FC236}">
              <a16:creationId xmlns:a16="http://schemas.microsoft.com/office/drawing/2014/main" id="{4591E37E-E77C-4A09-8085-1B8481A63AC1}"/>
            </a:ext>
          </a:extLst>
        </xdr:cNvPr>
        <xdr:cNvSpPr/>
      </xdr:nvSpPr>
      <xdr:spPr>
        <a:xfrm>
          <a:off x="13887450" y="9674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3" name="フローチャート: 判断 542">
          <a:extLst>
            <a:ext uri="{FF2B5EF4-FFF2-40B4-BE49-F238E27FC236}">
              <a16:creationId xmlns:a16="http://schemas.microsoft.com/office/drawing/2014/main" id="{054EAEC7-5693-4B3B-98E8-C3984BB56137}"/>
            </a:ext>
          </a:extLst>
        </xdr:cNvPr>
        <xdr:cNvSpPr/>
      </xdr:nvSpPr>
      <xdr:spPr>
        <a:xfrm>
          <a:off x="1309370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4" name="フローチャート: 判断 543">
          <a:extLst>
            <a:ext uri="{FF2B5EF4-FFF2-40B4-BE49-F238E27FC236}">
              <a16:creationId xmlns:a16="http://schemas.microsoft.com/office/drawing/2014/main" id="{D3935B73-851B-48DC-95C9-A33393B33EAF}"/>
            </a:ext>
          </a:extLst>
        </xdr:cNvPr>
        <xdr:cNvSpPr/>
      </xdr:nvSpPr>
      <xdr:spPr>
        <a:xfrm>
          <a:off x="12299950" y="9697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5" name="フローチャート: 判断 544">
          <a:extLst>
            <a:ext uri="{FF2B5EF4-FFF2-40B4-BE49-F238E27FC236}">
              <a16:creationId xmlns:a16="http://schemas.microsoft.com/office/drawing/2014/main" id="{19A725A6-F0B0-4399-A5E8-2E657A40155B}"/>
            </a:ext>
          </a:extLst>
        </xdr:cNvPr>
        <xdr:cNvSpPr/>
      </xdr:nvSpPr>
      <xdr:spPr>
        <a:xfrm>
          <a:off x="114871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16E19C-01CF-4C26-8A80-F5BE969B1EF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F465CB9-8273-4D23-AFC3-3FD3588D416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993C079-CAA8-443C-936F-F74E7D1F35F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0ED1A40-C84D-46F6-823F-33B06B62C02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A618205-5784-477C-AA24-EBF088C8EE8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51" name="楕円 550">
          <a:extLst>
            <a:ext uri="{FF2B5EF4-FFF2-40B4-BE49-F238E27FC236}">
              <a16:creationId xmlns:a16="http://schemas.microsoft.com/office/drawing/2014/main" id="{931458F1-7BB0-42CF-9C10-B831EEE03A74}"/>
            </a:ext>
          </a:extLst>
        </xdr:cNvPr>
        <xdr:cNvSpPr/>
      </xdr:nvSpPr>
      <xdr:spPr>
        <a:xfrm>
          <a:off x="14649450" y="9991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203BAFB7-B6B2-4A23-8304-56952F85C333}"/>
            </a:ext>
          </a:extLst>
        </xdr:cNvPr>
        <xdr:cNvSpPr txBox="1"/>
      </xdr:nvSpPr>
      <xdr:spPr>
        <a:xfrm>
          <a:off x="1473835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53" name="楕円 552">
          <a:extLst>
            <a:ext uri="{FF2B5EF4-FFF2-40B4-BE49-F238E27FC236}">
              <a16:creationId xmlns:a16="http://schemas.microsoft.com/office/drawing/2014/main" id="{01EEA237-5902-4EBA-BCCA-3E85851C63F1}"/>
            </a:ext>
          </a:extLst>
        </xdr:cNvPr>
        <xdr:cNvSpPr/>
      </xdr:nvSpPr>
      <xdr:spPr>
        <a:xfrm>
          <a:off x="1388745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129540</xdr:rowOff>
    </xdr:to>
    <xdr:cxnSp macro="">
      <xdr:nvCxnSpPr>
        <xdr:cNvPr id="554" name="直線コネクタ 553">
          <a:extLst>
            <a:ext uri="{FF2B5EF4-FFF2-40B4-BE49-F238E27FC236}">
              <a16:creationId xmlns:a16="http://schemas.microsoft.com/office/drawing/2014/main" id="{0C1EFD7A-32E4-4160-AEB0-86F2353C5A6A}"/>
            </a:ext>
          </a:extLst>
        </xdr:cNvPr>
        <xdr:cNvCxnSpPr/>
      </xdr:nvCxnSpPr>
      <xdr:spPr>
        <a:xfrm>
          <a:off x="13938250" y="999617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5" name="楕円 554">
          <a:extLst>
            <a:ext uri="{FF2B5EF4-FFF2-40B4-BE49-F238E27FC236}">
              <a16:creationId xmlns:a16="http://schemas.microsoft.com/office/drawing/2014/main" id="{B5365FB4-9181-4472-B71F-2A4726207D3E}"/>
            </a:ext>
          </a:extLst>
        </xdr:cNvPr>
        <xdr:cNvSpPr/>
      </xdr:nvSpPr>
      <xdr:spPr>
        <a:xfrm>
          <a:off x="13093700" y="9906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83820</xdr:rowOff>
    </xdr:to>
    <xdr:cxnSp macro="">
      <xdr:nvCxnSpPr>
        <xdr:cNvPr id="556" name="直線コネクタ 555">
          <a:extLst>
            <a:ext uri="{FF2B5EF4-FFF2-40B4-BE49-F238E27FC236}">
              <a16:creationId xmlns:a16="http://schemas.microsoft.com/office/drawing/2014/main" id="{2E18AA95-AEC9-447D-9AC6-186BB690959F}"/>
            </a:ext>
          </a:extLst>
        </xdr:cNvPr>
        <xdr:cNvCxnSpPr/>
      </xdr:nvCxnSpPr>
      <xdr:spPr>
        <a:xfrm>
          <a:off x="13144500" y="995045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7" name="楕円 556">
          <a:extLst>
            <a:ext uri="{FF2B5EF4-FFF2-40B4-BE49-F238E27FC236}">
              <a16:creationId xmlns:a16="http://schemas.microsoft.com/office/drawing/2014/main" id="{A5ACA417-7A6F-4E56-B201-F179E5CADC11}"/>
            </a:ext>
          </a:extLst>
        </xdr:cNvPr>
        <xdr:cNvSpPr/>
      </xdr:nvSpPr>
      <xdr:spPr>
        <a:xfrm>
          <a:off x="12299950" y="9860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38100</xdr:rowOff>
    </xdr:to>
    <xdr:cxnSp macro="">
      <xdr:nvCxnSpPr>
        <xdr:cNvPr id="558" name="直線コネクタ 557">
          <a:extLst>
            <a:ext uri="{FF2B5EF4-FFF2-40B4-BE49-F238E27FC236}">
              <a16:creationId xmlns:a16="http://schemas.microsoft.com/office/drawing/2014/main" id="{3BBBA23A-7ECB-4248-BDB4-9460397968A3}"/>
            </a:ext>
          </a:extLst>
        </xdr:cNvPr>
        <xdr:cNvCxnSpPr/>
      </xdr:nvCxnSpPr>
      <xdr:spPr>
        <a:xfrm>
          <a:off x="12344400" y="991108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65405</xdr:rowOff>
    </xdr:from>
    <xdr:to>
      <xdr:col>67</xdr:col>
      <xdr:colOff>101600</xdr:colOff>
      <xdr:row>59</xdr:row>
      <xdr:rowOff>167005</xdr:rowOff>
    </xdr:to>
    <xdr:sp macro="" textlink="">
      <xdr:nvSpPr>
        <xdr:cNvPr id="559" name="楕円 558">
          <a:extLst>
            <a:ext uri="{FF2B5EF4-FFF2-40B4-BE49-F238E27FC236}">
              <a16:creationId xmlns:a16="http://schemas.microsoft.com/office/drawing/2014/main" id="{7629C472-7084-4B9D-ADDA-23E4D5AEA026}"/>
            </a:ext>
          </a:extLst>
        </xdr:cNvPr>
        <xdr:cNvSpPr/>
      </xdr:nvSpPr>
      <xdr:spPr>
        <a:xfrm>
          <a:off x="11487150" y="98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116205</xdr:rowOff>
    </xdr:from>
    <xdr:to>
      <xdr:col>71</xdr:col>
      <xdr:colOff>177800</xdr:colOff>
      <xdr:row>59</xdr:row>
      <xdr:rowOff>163830</xdr:rowOff>
    </xdr:to>
    <xdr:cxnSp macro="">
      <xdr:nvCxnSpPr>
        <xdr:cNvPr id="560" name="直線コネクタ 559">
          <a:extLst>
            <a:ext uri="{FF2B5EF4-FFF2-40B4-BE49-F238E27FC236}">
              <a16:creationId xmlns:a16="http://schemas.microsoft.com/office/drawing/2014/main" id="{9E397598-3896-459D-BFD9-5E9676E54F3C}"/>
            </a:ext>
          </a:extLst>
        </xdr:cNvPr>
        <xdr:cNvCxnSpPr/>
      </xdr:nvCxnSpPr>
      <xdr:spPr>
        <a:xfrm>
          <a:off x="11537950" y="986345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E5FAFC8F-32BA-4BE9-9B99-E186FC11D89C}"/>
            </a:ext>
          </a:extLst>
        </xdr:cNvPr>
        <xdr:cNvSpPr txBox="1"/>
      </xdr:nvSpPr>
      <xdr:spPr>
        <a:xfrm>
          <a:off x="137420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F2D4D2C3-562F-4363-9058-2DDD17E85A17}"/>
            </a:ext>
          </a:extLst>
        </xdr:cNvPr>
        <xdr:cNvSpPr txBox="1"/>
      </xdr:nvSpPr>
      <xdr:spPr>
        <a:xfrm>
          <a:off x="1296099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A7DBF728-F9F6-4A2A-8076-A910FA87F3C8}"/>
            </a:ext>
          </a:extLst>
        </xdr:cNvPr>
        <xdr:cNvSpPr txBox="1"/>
      </xdr:nvSpPr>
      <xdr:spPr>
        <a:xfrm>
          <a:off x="121672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4723C43D-806D-4B75-81A1-E02399B8E0F0}"/>
            </a:ext>
          </a:extLst>
        </xdr:cNvPr>
        <xdr:cNvSpPr txBox="1"/>
      </xdr:nvSpPr>
      <xdr:spPr>
        <a:xfrm>
          <a:off x="1135444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36BBD8B8-1C8A-43CC-A9CD-5A645E8D1C41}"/>
            </a:ext>
          </a:extLst>
        </xdr:cNvPr>
        <xdr:cNvSpPr txBox="1"/>
      </xdr:nvSpPr>
      <xdr:spPr>
        <a:xfrm>
          <a:off x="1374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F6495DA2-47B9-4728-9120-FB74AFCE4AF8}"/>
            </a:ext>
          </a:extLst>
        </xdr:cNvPr>
        <xdr:cNvSpPr txBox="1"/>
      </xdr:nvSpPr>
      <xdr:spPr>
        <a:xfrm>
          <a:off x="1296099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34307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9206BA79-13D3-4CE4-8162-F43D45E606A7}"/>
            </a:ext>
          </a:extLst>
        </xdr:cNvPr>
        <xdr:cNvSpPr txBox="1"/>
      </xdr:nvSpPr>
      <xdr:spPr>
        <a:xfrm>
          <a:off x="121672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ADB2EB1-9D4F-44B0-949C-8D82CD622A3E}"/>
            </a:ext>
          </a:extLst>
        </xdr:cNvPr>
        <xdr:cNvSpPr txBox="1"/>
      </xdr:nvSpPr>
      <xdr:spPr>
        <a:xfrm>
          <a:off x="1135444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B3FD8C6-7C85-4675-ABFD-A09835DEDDC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DB1D730-8A8F-4966-A6AC-89F0AE94D8A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6F25E31-2C59-4B59-BD5A-3439C1FA684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BC916D1-4014-4605-976F-470DEDC1FDC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53D02F-30C5-4E55-8ADC-89C19354AAB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66BBE22-2707-4419-93E3-B099BC1CBCD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4C7F8A8-5473-491A-8C26-D7DA0ACB807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99E8294-93A2-42CE-BE1D-DEEF25DA99E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CEA2EF3-C0DF-4871-A200-65D3E8D87DE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D3075D8-5206-4CBE-9509-3B67C821B7F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7D66CA0-1279-41DB-BFF0-7DEB9F58987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F0BD4B1-D3BB-4919-B8C5-94B055DD9BC7}"/>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812443C-F842-43C1-A0F5-CCA8FB776329}"/>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C6E66AE-E4B4-4896-86BD-B9128E9E94C3}"/>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2C2EEDF-8943-4C28-8061-C45E9C66B097}"/>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CF38760-4FA4-414B-8E10-981528737CC8}"/>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5B77645-35E8-4DD8-9508-7B4927CFEC99}"/>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598D2BDF-B4A3-41C3-8495-999916FAE7DB}"/>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A90DD6B-BC8E-432A-917B-219C144EC2A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E6409FCC-2AEA-4607-8D3E-124F32F1A6BB}"/>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800DA11-99B0-4C0C-B184-313CFF6F061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22F086B-9482-4A08-9547-F4E3C09B567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F7B44A11-A676-4DF1-BF47-6F49379D569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2" name="直線コネクタ 591">
          <a:extLst>
            <a:ext uri="{FF2B5EF4-FFF2-40B4-BE49-F238E27FC236}">
              <a16:creationId xmlns:a16="http://schemas.microsoft.com/office/drawing/2014/main" id="{57769A2E-13B6-44DA-9450-7EE8BBFA2296}"/>
            </a:ext>
          </a:extLst>
        </xdr:cNvPr>
        <xdr:cNvCxnSpPr/>
      </xdr:nvCxnSpPr>
      <xdr:spPr>
        <a:xfrm flipV="1">
          <a:off x="19951064" y="94208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F5025C4F-2AE4-46FA-8BCB-1E383B179CD9}"/>
            </a:ext>
          </a:extLst>
        </xdr:cNvPr>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4" name="直線コネクタ 593">
          <a:extLst>
            <a:ext uri="{FF2B5EF4-FFF2-40B4-BE49-F238E27FC236}">
              <a16:creationId xmlns:a16="http://schemas.microsoft.com/office/drawing/2014/main" id="{07EAC827-6B1B-450E-A091-9EEE09283972}"/>
            </a:ext>
          </a:extLst>
        </xdr:cNvPr>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9563371F-C9C6-47FD-8A5F-B4E300D8C12F}"/>
            </a:ext>
          </a:extLst>
        </xdr:cNvPr>
        <xdr:cNvSpPr txBox="1"/>
      </xdr:nvSpPr>
      <xdr:spPr>
        <a:xfrm>
          <a:off x="1998980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96" name="直線コネクタ 595">
          <a:extLst>
            <a:ext uri="{FF2B5EF4-FFF2-40B4-BE49-F238E27FC236}">
              <a16:creationId xmlns:a16="http://schemas.microsoft.com/office/drawing/2014/main" id="{595789A0-C5F8-4186-9D46-659378391F65}"/>
            </a:ext>
          </a:extLst>
        </xdr:cNvPr>
        <xdr:cNvCxnSpPr/>
      </xdr:nvCxnSpPr>
      <xdr:spPr>
        <a:xfrm>
          <a:off x="19881850" y="942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62978F1-6563-46EE-A083-3C6AF4CC523B}"/>
            </a:ext>
          </a:extLst>
        </xdr:cNvPr>
        <xdr:cNvSpPr txBox="1"/>
      </xdr:nvSpPr>
      <xdr:spPr>
        <a:xfrm>
          <a:off x="19989800" y="10242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8" name="フローチャート: 判断 597">
          <a:extLst>
            <a:ext uri="{FF2B5EF4-FFF2-40B4-BE49-F238E27FC236}">
              <a16:creationId xmlns:a16="http://schemas.microsoft.com/office/drawing/2014/main" id="{69E22943-B94C-4C5F-91AD-90F70F2E8A46}"/>
            </a:ext>
          </a:extLst>
        </xdr:cNvPr>
        <xdr:cNvSpPr/>
      </xdr:nvSpPr>
      <xdr:spPr>
        <a:xfrm>
          <a:off x="199009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9" name="フローチャート: 判断 598">
          <a:extLst>
            <a:ext uri="{FF2B5EF4-FFF2-40B4-BE49-F238E27FC236}">
              <a16:creationId xmlns:a16="http://schemas.microsoft.com/office/drawing/2014/main" id="{A4CCB7A6-0DB8-4712-A07E-CDF11813CFC7}"/>
            </a:ext>
          </a:extLst>
        </xdr:cNvPr>
        <xdr:cNvSpPr/>
      </xdr:nvSpPr>
      <xdr:spPr>
        <a:xfrm>
          <a:off x="19157950" y="10241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0" name="フローチャート: 判断 599">
          <a:extLst>
            <a:ext uri="{FF2B5EF4-FFF2-40B4-BE49-F238E27FC236}">
              <a16:creationId xmlns:a16="http://schemas.microsoft.com/office/drawing/2014/main" id="{C0C73113-2B0F-4983-856C-B54456FE2C73}"/>
            </a:ext>
          </a:extLst>
        </xdr:cNvPr>
        <xdr:cNvSpPr/>
      </xdr:nvSpPr>
      <xdr:spPr>
        <a:xfrm>
          <a:off x="1834515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1" name="フローチャート: 判断 600">
          <a:extLst>
            <a:ext uri="{FF2B5EF4-FFF2-40B4-BE49-F238E27FC236}">
              <a16:creationId xmlns:a16="http://schemas.microsoft.com/office/drawing/2014/main" id="{3BC54B7C-261E-4566-B651-D4C3653B63AA}"/>
            </a:ext>
          </a:extLst>
        </xdr:cNvPr>
        <xdr:cNvSpPr/>
      </xdr:nvSpPr>
      <xdr:spPr>
        <a:xfrm>
          <a:off x="175514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2" name="フローチャート: 判断 601">
          <a:extLst>
            <a:ext uri="{FF2B5EF4-FFF2-40B4-BE49-F238E27FC236}">
              <a16:creationId xmlns:a16="http://schemas.microsoft.com/office/drawing/2014/main" id="{0A8D6E7D-54C1-4DD3-BE50-5036744946E0}"/>
            </a:ext>
          </a:extLst>
        </xdr:cNvPr>
        <xdr:cNvSpPr/>
      </xdr:nvSpPr>
      <xdr:spPr>
        <a:xfrm>
          <a:off x="16757650" y="10328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10D865-6D5A-498C-9EAC-53BF08F859AB}"/>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C10694C-E361-48B2-9DB2-8B2B5F68EE8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91F7A2-1D72-4447-BB32-B37E6068CC1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E007144-7701-4F4F-80B4-A8C46B4D18A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B0050BE-37B9-4211-9E77-ADD7572368F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608" name="楕円 607">
          <a:extLst>
            <a:ext uri="{FF2B5EF4-FFF2-40B4-BE49-F238E27FC236}">
              <a16:creationId xmlns:a16="http://schemas.microsoft.com/office/drawing/2014/main" id="{FE2A7B69-0794-40BA-A986-5FF123ED4ABA}"/>
            </a:ext>
          </a:extLst>
        </xdr:cNvPr>
        <xdr:cNvSpPr/>
      </xdr:nvSpPr>
      <xdr:spPr>
        <a:xfrm>
          <a:off x="1990090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9BFB86FF-6487-49B1-AB5B-8949B0E52BCF}"/>
            </a:ext>
          </a:extLst>
        </xdr:cNvPr>
        <xdr:cNvSpPr txBox="1"/>
      </xdr:nvSpPr>
      <xdr:spPr>
        <a:xfrm>
          <a:off x="19989800" y="100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610" name="楕円 609">
          <a:extLst>
            <a:ext uri="{FF2B5EF4-FFF2-40B4-BE49-F238E27FC236}">
              <a16:creationId xmlns:a16="http://schemas.microsoft.com/office/drawing/2014/main" id="{96F8D7E3-D624-4150-ACFE-2BC11BA3EC34}"/>
            </a:ext>
          </a:extLst>
        </xdr:cNvPr>
        <xdr:cNvSpPr/>
      </xdr:nvSpPr>
      <xdr:spPr>
        <a:xfrm>
          <a:off x="19157950" y="10209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11430</xdr:rowOff>
    </xdr:to>
    <xdr:cxnSp macro="">
      <xdr:nvCxnSpPr>
        <xdr:cNvPr id="611" name="直線コネクタ 610">
          <a:extLst>
            <a:ext uri="{FF2B5EF4-FFF2-40B4-BE49-F238E27FC236}">
              <a16:creationId xmlns:a16="http://schemas.microsoft.com/office/drawing/2014/main" id="{51229BDB-F0EE-42D6-ABAE-468C445E5CB7}"/>
            </a:ext>
          </a:extLst>
        </xdr:cNvPr>
        <xdr:cNvCxnSpPr/>
      </xdr:nvCxnSpPr>
      <xdr:spPr>
        <a:xfrm flipV="1">
          <a:off x="19202400" y="1024636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12" name="楕円 611">
          <a:extLst>
            <a:ext uri="{FF2B5EF4-FFF2-40B4-BE49-F238E27FC236}">
              <a16:creationId xmlns:a16="http://schemas.microsoft.com/office/drawing/2014/main" id="{BFCFB88E-8FFD-4ECD-B7AD-BD438AEB7265}"/>
            </a:ext>
          </a:extLst>
        </xdr:cNvPr>
        <xdr:cNvSpPr/>
      </xdr:nvSpPr>
      <xdr:spPr>
        <a:xfrm>
          <a:off x="1834515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19050</xdr:rowOff>
    </xdr:to>
    <xdr:cxnSp macro="">
      <xdr:nvCxnSpPr>
        <xdr:cNvPr id="613" name="直線コネクタ 612">
          <a:extLst>
            <a:ext uri="{FF2B5EF4-FFF2-40B4-BE49-F238E27FC236}">
              <a16:creationId xmlns:a16="http://schemas.microsoft.com/office/drawing/2014/main" id="{41205C27-5F1A-47C4-9F1B-0E6B5BA827D4}"/>
            </a:ext>
          </a:extLst>
        </xdr:cNvPr>
        <xdr:cNvCxnSpPr/>
      </xdr:nvCxnSpPr>
      <xdr:spPr>
        <a:xfrm flipV="1">
          <a:off x="18395950" y="102539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14" name="楕円 613">
          <a:extLst>
            <a:ext uri="{FF2B5EF4-FFF2-40B4-BE49-F238E27FC236}">
              <a16:creationId xmlns:a16="http://schemas.microsoft.com/office/drawing/2014/main" id="{3389C9B0-98DC-417F-A11D-70A191AD4CFB}"/>
            </a:ext>
          </a:extLst>
        </xdr:cNvPr>
        <xdr:cNvSpPr/>
      </xdr:nvSpPr>
      <xdr:spPr>
        <a:xfrm>
          <a:off x="175514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615" name="直線コネクタ 614">
          <a:extLst>
            <a:ext uri="{FF2B5EF4-FFF2-40B4-BE49-F238E27FC236}">
              <a16:creationId xmlns:a16="http://schemas.microsoft.com/office/drawing/2014/main" id="{0F80F88F-6FA1-40D9-867B-D2E32B4F7EA9}"/>
            </a:ext>
          </a:extLst>
        </xdr:cNvPr>
        <xdr:cNvCxnSpPr/>
      </xdr:nvCxnSpPr>
      <xdr:spPr>
        <a:xfrm flipV="1">
          <a:off x="17602200" y="102616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16" name="楕円 615">
          <a:extLst>
            <a:ext uri="{FF2B5EF4-FFF2-40B4-BE49-F238E27FC236}">
              <a16:creationId xmlns:a16="http://schemas.microsoft.com/office/drawing/2014/main" id="{053C0267-46B7-4BBD-9D5B-9E5DE45A9A2D}"/>
            </a:ext>
          </a:extLst>
        </xdr:cNvPr>
        <xdr:cNvSpPr/>
      </xdr:nvSpPr>
      <xdr:spPr>
        <a:xfrm>
          <a:off x="16757650" y="10232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26670</xdr:rowOff>
    </xdr:from>
    <xdr:to>
      <xdr:col>102</xdr:col>
      <xdr:colOff>114300</xdr:colOff>
      <xdr:row>62</xdr:row>
      <xdr:rowOff>34290</xdr:rowOff>
    </xdr:to>
    <xdr:cxnSp macro="">
      <xdr:nvCxnSpPr>
        <xdr:cNvPr id="617" name="直線コネクタ 616">
          <a:extLst>
            <a:ext uri="{FF2B5EF4-FFF2-40B4-BE49-F238E27FC236}">
              <a16:creationId xmlns:a16="http://schemas.microsoft.com/office/drawing/2014/main" id="{CC329A8A-2644-471E-8B94-B8E54D846F9E}"/>
            </a:ext>
          </a:extLst>
        </xdr:cNvPr>
        <xdr:cNvCxnSpPr/>
      </xdr:nvCxnSpPr>
      <xdr:spPr>
        <a:xfrm flipV="1">
          <a:off x="16802100" y="1026922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8" name="n_1aveValue【保健センター・保健所】&#10;一人当たり面積">
          <a:extLst>
            <a:ext uri="{FF2B5EF4-FFF2-40B4-BE49-F238E27FC236}">
              <a16:creationId xmlns:a16="http://schemas.microsoft.com/office/drawing/2014/main" id="{F4CAF03A-3DC0-4559-BD28-6DAF3CC083B2}"/>
            </a:ext>
          </a:extLst>
        </xdr:cNvPr>
        <xdr:cNvSpPr txBox="1"/>
      </xdr:nvSpPr>
      <xdr:spPr>
        <a:xfrm>
          <a:off x="189802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9" name="n_2aveValue【保健センター・保健所】&#10;一人当たり面積">
          <a:extLst>
            <a:ext uri="{FF2B5EF4-FFF2-40B4-BE49-F238E27FC236}">
              <a16:creationId xmlns:a16="http://schemas.microsoft.com/office/drawing/2014/main" id="{A4788D8D-3C96-4EDA-9EF3-89AD9069983F}"/>
            </a:ext>
          </a:extLst>
        </xdr:cNvPr>
        <xdr:cNvSpPr txBox="1"/>
      </xdr:nvSpPr>
      <xdr:spPr>
        <a:xfrm>
          <a:off x="181801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20" name="n_3aveValue【保健センター・保健所】&#10;一人当たり面積">
          <a:extLst>
            <a:ext uri="{FF2B5EF4-FFF2-40B4-BE49-F238E27FC236}">
              <a16:creationId xmlns:a16="http://schemas.microsoft.com/office/drawing/2014/main" id="{17455D88-1849-41C5-97FF-7BCC55C3A51D}"/>
            </a:ext>
          </a:extLst>
        </xdr:cNvPr>
        <xdr:cNvSpPr txBox="1"/>
      </xdr:nvSpPr>
      <xdr:spPr>
        <a:xfrm>
          <a:off x="1738637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1" name="n_4aveValue【保健センター・保健所】&#10;一人当たり面積">
          <a:extLst>
            <a:ext uri="{FF2B5EF4-FFF2-40B4-BE49-F238E27FC236}">
              <a16:creationId xmlns:a16="http://schemas.microsoft.com/office/drawing/2014/main" id="{677CAB31-5DE3-492F-B745-1F0DD8E34129}"/>
            </a:ext>
          </a:extLst>
        </xdr:cNvPr>
        <xdr:cNvSpPr txBox="1"/>
      </xdr:nvSpPr>
      <xdr:spPr>
        <a:xfrm>
          <a:off x="165926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622" name="n_1mainValue【保健センター・保健所】&#10;一人当たり面積">
          <a:extLst>
            <a:ext uri="{FF2B5EF4-FFF2-40B4-BE49-F238E27FC236}">
              <a16:creationId xmlns:a16="http://schemas.microsoft.com/office/drawing/2014/main" id="{23B6D9D1-0837-448C-8D4D-B3B1943A9B97}"/>
            </a:ext>
          </a:extLst>
        </xdr:cNvPr>
        <xdr:cNvSpPr txBox="1"/>
      </xdr:nvSpPr>
      <xdr:spPr>
        <a:xfrm>
          <a:off x="189802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623" name="n_2mainValue【保健センター・保健所】&#10;一人当たり面積">
          <a:extLst>
            <a:ext uri="{FF2B5EF4-FFF2-40B4-BE49-F238E27FC236}">
              <a16:creationId xmlns:a16="http://schemas.microsoft.com/office/drawing/2014/main" id="{6B4C2864-57E7-4F10-BB8B-E35F1CEECD05}"/>
            </a:ext>
          </a:extLst>
        </xdr:cNvPr>
        <xdr:cNvSpPr txBox="1"/>
      </xdr:nvSpPr>
      <xdr:spPr>
        <a:xfrm>
          <a:off x="181801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24" name="n_3mainValue【保健センター・保健所】&#10;一人当たり面積">
          <a:extLst>
            <a:ext uri="{FF2B5EF4-FFF2-40B4-BE49-F238E27FC236}">
              <a16:creationId xmlns:a16="http://schemas.microsoft.com/office/drawing/2014/main" id="{75CC1DEE-A759-433B-8DDD-F665B535DFA6}"/>
            </a:ext>
          </a:extLst>
        </xdr:cNvPr>
        <xdr:cNvSpPr txBox="1"/>
      </xdr:nvSpPr>
      <xdr:spPr>
        <a:xfrm>
          <a:off x="1738637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25" name="n_4mainValue【保健センター・保健所】&#10;一人当たり面積">
          <a:extLst>
            <a:ext uri="{FF2B5EF4-FFF2-40B4-BE49-F238E27FC236}">
              <a16:creationId xmlns:a16="http://schemas.microsoft.com/office/drawing/2014/main" id="{BE1CB0D9-DFBC-472C-9486-0E3BA11C4837}"/>
            </a:ext>
          </a:extLst>
        </xdr:cNvPr>
        <xdr:cNvSpPr txBox="1"/>
      </xdr:nvSpPr>
      <xdr:spPr>
        <a:xfrm>
          <a:off x="16592627" y="100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D137F54-42FF-4078-A172-3266FE1743D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83E953C-0324-4AF2-A0CB-82BE9F1B704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3CF239A-1854-46EF-8A57-03F00909D2F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97EFD7E-FB6A-44B9-9FEB-4272E8970E3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D13A9BD-4064-435D-9FC0-3158DC4AB8E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DB593D1-08FD-43C0-8475-435C1D35E7B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B53CC1E-0711-4676-AEF9-CDBC47D387C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D1A5D93-CF28-46EC-82F3-27069A53558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05A47A4-B190-4E57-8162-FD3517D0B1A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CF340402-0F53-444F-AE1F-1EA95882FC1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35CDEC40-B185-402D-85A6-1529492B335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26C9EF7B-62B4-4CDD-9C0D-5D4D879FEDC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97AB7334-D7FA-401B-9E97-110319CAA34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D34C393-062B-4467-A628-E93AE5CCE99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52FDB36B-880C-48BA-8640-109A1455984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10B0BEB9-6E68-42AD-9617-6CF9D46C868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AC4003E7-4ED4-4D37-8484-5D7603E267A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4F10173A-1C50-4133-904D-5BC002C59631}"/>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A17F62ED-9175-4B94-9CFF-928A6F3C9B1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233EAFA0-099C-42AD-A80A-662D491E8869}"/>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D1389FC6-0413-4CDF-BB92-18AF4EF86DD4}"/>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36A00084-1D16-4B67-91AF-A464FC19EF4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F7C012E3-BB3E-44D7-BBC5-C334A982E9E8}"/>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E02080BD-19E1-4D90-B7BA-CF24A4EF25D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BA033BDC-0EC0-4F47-9E57-014579639DB4}"/>
            </a:ext>
          </a:extLst>
        </xdr:cNvPr>
        <xdr:cNvCxnSpPr/>
      </xdr:nvCxnSpPr>
      <xdr:spPr>
        <a:xfrm flipV="1">
          <a:off x="14699614" y="12973686"/>
          <a:ext cx="0" cy="134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960D55B1-F90F-410B-BD6D-448A06DF530D}"/>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B9324F7F-B5AB-443D-B468-01A86CBF778E}"/>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8A25CDFB-A8D9-4F2B-BE7C-6EE9F5BC3EE7}"/>
            </a:ext>
          </a:extLst>
        </xdr:cNvPr>
        <xdr:cNvSpPr txBox="1"/>
      </xdr:nvSpPr>
      <xdr:spPr>
        <a:xfrm>
          <a:off x="14738350" y="1275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4" name="直線コネクタ 653">
          <a:extLst>
            <a:ext uri="{FF2B5EF4-FFF2-40B4-BE49-F238E27FC236}">
              <a16:creationId xmlns:a16="http://schemas.microsoft.com/office/drawing/2014/main" id="{90367EDC-B45E-49C2-9F84-82958FA9870C}"/>
            </a:ext>
          </a:extLst>
        </xdr:cNvPr>
        <xdr:cNvCxnSpPr/>
      </xdr:nvCxnSpPr>
      <xdr:spPr>
        <a:xfrm>
          <a:off x="14611350" y="12973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2C5A87D5-25CC-47D1-893F-3D8C40178CDE}"/>
            </a:ext>
          </a:extLst>
        </xdr:cNvPr>
        <xdr:cNvSpPr txBox="1"/>
      </xdr:nvSpPr>
      <xdr:spPr>
        <a:xfrm>
          <a:off x="14738350" y="1335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6" name="フローチャート: 判断 655">
          <a:extLst>
            <a:ext uri="{FF2B5EF4-FFF2-40B4-BE49-F238E27FC236}">
              <a16:creationId xmlns:a16="http://schemas.microsoft.com/office/drawing/2014/main" id="{C53C1AD8-0603-4CFB-9E7D-2A6CBC2231B8}"/>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57" name="フローチャート: 判断 656">
          <a:extLst>
            <a:ext uri="{FF2B5EF4-FFF2-40B4-BE49-F238E27FC236}">
              <a16:creationId xmlns:a16="http://schemas.microsoft.com/office/drawing/2014/main" id="{308E6DB4-3E27-4F95-B94F-F8CDE099EBD5}"/>
            </a:ext>
          </a:extLst>
        </xdr:cNvPr>
        <xdr:cNvSpPr/>
      </xdr:nvSpPr>
      <xdr:spPr>
        <a:xfrm>
          <a:off x="13887450" y="13454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8" name="フローチャート: 判断 657">
          <a:extLst>
            <a:ext uri="{FF2B5EF4-FFF2-40B4-BE49-F238E27FC236}">
              <a16:creationId xmlns:a16="http://schemas.microsoft.com/office/drawing/2014/main" id="{5842C334-628D-46B2-AC9A-D150CF113841}"/>
            </a:ext>
          </a:extLst>
        </xdr:cNvPr>
        <xdr:cNvSpPr/>
      </xdr:nvSpPr>
      <xdr:spPr>
        <a:xfrm>
          <a:off x="13093700" y="133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F32AAEC2-670B-4D7A-8FB3-8EA089EEFA59}"/>
            </a:ext>
          </a:extLst>
        </xdr:cNvPr>
        <xdr:cNvSpPr/>
      </xdr:nvSpPr>
      <xdr:spPr>
        <a:xfrm>
          <a:off x="122999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0" name="フローチャート: 判断 659">
          <a:extLst>
            <a:ext uri="{FF2B5EF4-FFF2-40B4-BE49-F238E27FC236}">
              <a16:creationId xmlns:a16="http://schemas.microsoft.com/office/drawing/2014/main" id="{25045203-DB04-4B53-9393-068B3B1E32F9}"/>
            </a:ext>
          </a:extLst>
        </xdr:cNvPr>
        <xdr:cNvSpPr/>
      </xdr:nvSpPr>
      <xdr:spPr>
        <a:xfrm>
          <a:off x="1148715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B08AB6C-A1A5-4B27-8F35-2B5F0D5AC11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4616A73-CF62-49F8-A223-32874416E5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4DBF396-9F7F-4D4E-BD07-FD6B97D99B0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FB4A1F2-24A9-406A-879B-EC0F88FF690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D265B98-D0C1-42D9-B24E-6A1C016F102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666" name="楕円 665">
          <a:extLst>
            <a:ext uri="{FF2B5EF4-FFF2-40B4-BE49-F238E27FC236}">
              <a16:creationId xmlns:a16="http://schemas.microsoft.com/office/drawing/2014/main" id="{43B46ED8-34FB-439D-8B14-9A63320224FC}"/>
            </a:ext>
          </a:extLst>
        </xdr:cNvPr>
        <xdr:cNvSpPr/>
      </xdr:nvSpPr>
      <xdr:spPr>
        <a:xfrm>
          <a:off x="14649450" y="13980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909CBF50-8CD7-45E5-A89C-F9552D4AD1E2}"/>
            </a:ext>
          </a:extLst>
        </xdr:cNvPr>
        <xdr:cNvSpPr txBox="1"/>
      </xdr:nvSpPr>
      <xdr:spPr>
        <a:xfrm>
          <a:off x="1473835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668" name="楕円 667">
          <a:extLst>
            <a:ext uri="{FF2B5EF4-FFF2-40B4-BE49-F238E27FC236}">
              <a16:creationId xmlns:a16="http://schemas.microsoft.com/office/drawing/2014/main" id="{C9AAF7D3-EE7F-46FD-B8AD-6FE8D4671B00}"/>
            </a:ext>
          </a:extLst>
        </xdr:cNvPr>
        <xdr:cNvSpPr/>
      </xdr:nvSpPr>
      <xdr:spPr>
        <a:xfrm>
          <a:off x="13887450" y="13961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137161</xdr:rowOff>
    </xdr:from>
    <xdr:to>
      <xdr:col>85</xdr:col>
      <xdr:colOff>127000</xdr:colOff>
      <xdr:row>84</xdr:row>
      <xdr:rowOff>156211</xdr:rowOff>
    </xdr:to>
    <xdr:cxnSp macro="">
      <xdr:nvCxnSpPr>
        <xdr:cNvPr id="669" name="直線コネクタ 668">
          <a:extLst>
            <a:ext uri="{FF2B5EF4-FFF2-40B4-BE49-F238E27FC236}">
              <a16:creationId xmlns:a16="http://schemas.microsoft.com/office/drawing/2014/main" id="{3812B7DC-476B-4D9C-B93C-D3E9283296B3}"/>
            </a:ext>
          </a:extLst>
        </xdr:cNvPr>
        <xdr:cNvCxnSpPr/>
      </xdr:nvCxnSpPr>
      <xdr:spPr>
        <a:xfrm>
          <a:off x="13938250" y="14011911"/>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65405</xdr:rowOff>
    </xdr:from>
    <xdr:to>
      <xdr:col>76</xdr:col>
      <xdr:colOff>165100</xdr:colOff>
      <xdr:row>84</xdr:row>
      <xdr:rowOff>167005</xdr:rowOff>
    </xdr:to>
    <xdr:sp macro="" textlink="">
      <xdr:nvSpPr>
        <xdr:cNvPr id="670" name="楕円 669">
          <a:extLst>
            <a:ext uri="{FF2B5EF4-FFF2-40B4-BE49-F238E27FC236}">
              <a16:creationId xmlns:a16="http://schemas.microsoft.com/office/drawing/2014/main" id="{04E51E53-EA46-4B55-802D-7D33F6BD3832}"/>
            </a:ext>
          </a:extLst>
        </xdr:cNvPr>
        <xdr:cNvSpPr/>
      </xdr:nvSpPr>
      <xdr:spPr>
        <a:xfrm>
          <a:off x="13093700" y="139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116205</xdr:rowOff>
    </xdr:from>
    <xdr:to>
      <xdr:col>81</xdr:col>
      <xdr:colOff>50800</xdr:colOff>
      <xdr:row>84</xdr:row>
      <xdr:rowOff>137161</xdr:rowOff>
    </xdr:to>
    <xdr:cxnSp macro="">
      <xdr:nvCxnSpPr>
        <xdr:cNvPr id="671" name="直線コネクタ 670">
          <a:extLst>
            <a:ext uri="{FF2B5EF4-FFF2-40B4-BE49-F238E27FC236}">
              <a16:creationId xmlns:a16="http://schemas.microsoft.com/office/drawing/2014/main" id="{29343D00-7FF1-404B-A303-345776E72F22}"/>
            </a:ext>
          </a:extLst>
        </xdr:cNvPr>
        <xdr:cNvCxnSpPr/>
      </xdr:nvCxnSpPr>
      <xdr:spPr>
        <a:xfrm>
          <a:off x="13144500" y="13990955"/>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46355</xdr:rowOff>
    </xdr:from>
    <xdr:to>
      <xdr:col>72</xdr:col>
      <xdr:colOff>38100</xdr:colOff>
      <xdr:row>84</xdr:row>
      <xdr:rowOff>147955</xdr:rowOff>
    </xdr:to>
    <xdr:sp macro="" textlink="">
      <xdr:nvSpPr>
        <xdr:cNvPr id="672" name="楕円 671">
          <a:extLst>
            <a:ext uri="{FF2B5EF4-FFF2-40B4-BE49-F238E27FC236}">
              <a16:creationId xmlns:a16="http://schemas.microsoft.com/office/drawing/2014/main" id="{447D5075-3C2E-439A-AC51-EAD3706CBB42}"/>
            </a:ext>
          </a:extLst>
        </xdr:cNvPr>
        <xdr:cNvSpPr/>
      </xdr:nvSpPr>
      <xdr:spPr>
        <a:xfrm>
          <a:off x="12299950" y="1392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97155</xdr:rowOff>
    </xdr:from>
    <xdr:to>
      <xdr:col>76</xdr:col>
      <xdr:colOff>114300</xdr:colOff>
      <xdr:row>84</xdr:row>
      <xdr:rowOff>116205</xdr:rowOff>
    </xdr:to>
    <xdr:cxnSp macro="">
      <xdr:nvCxnSpPr>
        <xdr:cNvPr id="673" name="直線コネクタ 672">
          <a:extLst>
            <a:ext uri="{FF2B5EF4-FFF2-40B4-BE49-F238E27FC236}">
              <a16:creationId xmlns:a16="http://schemas.microsoft.com/office/drawing/2014/main" id="{6710F3F0-C138-4964-A278-BE93F508798B}"/>
            </a:ext>
          </a:extLst>
        </xdr:cNvPr>
        <xdr:cNvCxnSpPr/>
      </xdr:nvCxnSpPr>
      <xdr:spPr>
        <a:xfrm>
          <a:off x="12344400" y="1397190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48261</xdr:rowOff>
    </xdr:from>
    <xdr:to>
      <xdr:col>67</xdr:col>
      <xdr:colOff>101600</xdr:colOff>
      <xdr:row>84</xdr:row>
      <xdr:rowOff>149861</xdr:rowOff>
    </xdr:to>
    <xdr:sp macro="" textlink="">
      <xdr:nvSpPr>
        <xdr:cNvPr id="674" name="楕円 673">
          <a:extLst>
            <a:ext uri="{FF2B5EF4-FFF2-40B4-BE49-F238E27FC236}">
              <a16:creationId xmlns:a16="http://schemas.microsoft.com/office/drawing/2014/main" id="{C15ADC52-A919-44A9-BC01-6D587A9AAC6D}"/>
            </a:ext>
          </a:extLst>
        </xdr:cNvPr>
        <xdr:cNvSpPr/>
      </xdr:nvSpPr>
      <xdr:spPr>
        <a:xfrm>
          <a:off x="1148715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97155</xdr:rowOff>
    </xdr:from>
    <xdr:to>
      <xdr:col>71</xdr:col>
      <xdr:colOff>177800</xdr:colOff>
      <xdr:row>84</xdr:row>
      <xdr:rowOff>99061</xdr:rowOff>
    </xdr:to>
    <xdr:cxnSp macro="">
      <xdr:nvCxnSpPr>
        <xdr:cNvPr id="675" name="直線コネクタ 674">
          <a:extLst>
            <a:ext uri="{FF2B5EF4-FFF2-40B4-BE49-F238E27FC236}">
              <a16:creationId xmlns:a16="http://schemas.microsoft.com/office/drawing/2014/main" id="{0D7822D9-846E-45E2-8346-75D84C0EC82C}"/>
            </a:ext>
          </a:extLst>
        </xdr:cNvPr>
        <xdr:cNvCxnSpPr/>
      </xdr:nvCxnSpPr>
      <xdr:spPr>
        <a:xfrm flipV="1">
          <a:off x="11537950" y="13971905"/>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6" name="n_1aveValue【消防施設】&#10;有形固定資産減価償却率">
          <a:extLst>
            <a:ext uri="{FF2B5EF4-FFF2-40B4-BE49-F238E27FC236}">
              <a16:creationId xmlns:a16="http://schemas.microsoft.com/office/drawing/2014/main" id="{2CEEF88E-7296-49B7-B5E7-9DB90C2557E1}"/>
            </a:ext>
          </a:extLst>
        </xdr:cNvPr>
        <xdr:cNvSpPr txBox="1"/>
      </xdr:nvSpPr>
      <xdr:spPr>
        <a:xfrm>
          <a:off x="13742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7" name="n_2aveValue【消防施設】&#10;有形固定資産減価償却率">
          <a:extLst>
            <a:ext uri="{FF2B5EF4-FFF2-40B4-BE49-F238E27FC236}">
              <a16:creationId xmlns:a16="http://schemas.microsoft.com/office/drawing/2014/main" id="{3036AE14-2D26-4D12-BD34-D8F13F2545F0}"/>
            </a:ext>
          </a:extLst>
        </xdr:cNvPr>
        <xdr:cNvSpPr txBox="1"/>
      </xdr:nvSpPr>
      <xdr:spPr>
        <a:xfrm>
          <a:off x="129609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54ACF772-602D-4E08-AD5B-ECE50545D224}"/>
            </a:ext>
          </a:extLst>
        </xdr:cNvPr>
        <xdr:cNvSpPr txBox="1"/>
      </xdr:nvSpPr>
      <xdr:spPr>
        <a:xfrm>
          <a:off x="121672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9" name="n_4aveValue【消防施設】&#10;有形固定資産減価償却率">
          <a:extLst>
            <a:ext uri="{FF2B5EF4-FFF2-40B4-BE49-F238E27FC236}">
              <a16:creationId xmlns:a16="http://schemas.microsoft.com/office/drawing/2014/main" id="{33AEF831-9E1D-4EED-B95F-E0FD4A3F6E2C}"/>
            </a:ext>
          </a:extLst>
        </xdr:cNvPr>
        <xdr:cNvSpPr txBox="1"/>
      </xdr:nvSpPr>
      <xdr:spPr>
        <a:xfrm>
          <a:off x="1135444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680" name="n_1mainValue【消防施設】&#10;有形固定資産減価償却率">
          <a:extLst>
            <a:ext uri="{FF2B5EF4-FFF2-40B4-BE49-F238E27FC236}">
              <a16:creationId xmlns:a16="http://schemas.microsoft.com/office/drawing/2014/main" id="{C07FDCCF-DFF0-462F-802D-CCCC0882BF15}"/>
            </a:ext>
          </a:extLst>
        </xdr:cNvPr>
        <xdr:cNvSpPr txBox="1"/>
      </xdr:nvSpPr>
      <xdr:spPr>
        <a:xfrm>
          <a:off x="1374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158132</xdr:rowOff>
    </xdr:from>
    <xdr:ext cx="405111" cy="259045"/>
    <xdr:sp macro="" textlink="">
      <xdr:nvSpPr>
        <xdr:cNvPr id="681" name="n_2mainValue【消防施設】&#10;有形固定資産減価償却率">
          <a:extLst>
            <a:ext uri="{FF2B5EF4-FFF2-40B4-BE49-F238E27FC236}">
              <a16:creationId xmlns:a16="http://schemas.microsoft.com/office/drawing/2014/main" id="{3CB09359-0FD5-43B8-90F1-027B1CAFB083}"/>
            </a:ext>
          </a:extLst>
        </xdr:cNvPr>
        <xdr:cNvSpPr txBox="1"/>
      </xdr:nvSpPr>
      <xdr:spPr>
        <a:xfrm>
          <a:off x="1296099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139082</xdr:rowOff>
    </xdr:from>
    <xdr:ext cx="405111" cy="259045"/>
    <xdr:sp macro="" textlink="">
      <xdr:nvSpPr>
        <xdr:cNvPr id="682" name="n_3mainValue【消防施設】&#10;有形固定資産減価償却率">
          <a:extLst>
            <a:ext uri="{FF2B5EF4-FFF2-40B4-BE49-F238E27FC236}">
              <a16:creationId xmlns:a16="http://schemas.microsoft.com/office/drawing/2014/main" id="{FCF66EB4-309D-42A3-AC91-D8E9D039EAC6}"/>
            </a:ext>
          </a:extLst>
        </xdr:cNvPr>
        <xdr:cNvSpPr txBox="1"/>
      </xdr:nvSpPr>
      <xdr:spPr>
        <a:xfrm>
          <a:off x="121672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140988</xdr:rowOff>
    </xdr:from>
    <xdr:ext cx="405111" cy="259045"/>
    <xdr:sp macro="" textlink="">
      <xdr:nvSpPr>
        <xdr:cNvPr id="683" name="n_4mainValue【消防施設】&#10;有形固定資産減価償却率">
          <a:extLst>
            <a:ext uri="{FF2B5EF4-FFF2-40B4-BE49-F238E27FC236}">
              <a16:creationId xmlns:a16="http://schemas.microsoft.com/office/drawing/2014/main" id="{167EF270-3E1E-4DE4-8E11-4A7C52B30000}"/>
            </a:ext>
          </a:extLst>
        </xdr:cNvPr>
        <xdr:cNvSpPr txBox="1"/>
      </xdr:nvSpPr>
      <xdr:spPr>
        <a:xfrm>
          <a:off x="113544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EC54972-67F1-4D9C-89F2-84A698E4A09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A212CCBC-51BD-42FB-8302-EC0272FF982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B39B3EA7-19AB-4FC0-B626-F0384E6B5E5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C46F0F41-A69D-4570-AD63-B9E37DE1050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9FFF35DD-8EA1-48A4-B850-ACE628A9EFF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5602B638-50DD-4B9D-BA86-8CC5E75ECDF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123E6FF-1D90-4301-AB05-03607C87956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F04E4E52-EB3D-488B-B216-4FE6BC5AE157}"/>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D41688F4-316E-4539-B7F4-2A0A57D34A7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3A3ED34-EDC8-4E80-83BC-F193EA0A7C3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C22F6BC-AD2C-494C-96D5-45C21C9AB7F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C99F13F6-A78A-4EEB-9474-C606AAA9134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13B7D2B4-E464-4722-807B-C29F1094B4CB}"/>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11DCB72B-9957-4FBE-B3C5-CB89F8E791A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1D9B7EAB-49B8-49C1-B0BC-C2ACC408CBB1}"/>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9CAA3276-1A77-4847-A385-5355EC5BF9B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667FE544-F95E-41FD-A7F1-32F7A69787D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64AB8DC1-8314-4660-9C1B-B550C3B702EB}"/>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5210238-73C6-4CB8-99DC-7125949CE0A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664B6CB0-60FA-4C76-822A-3AFD0B2F969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96756BF0-1725-4F9E-A325-EC42D9CBC0B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D4B84859-EF7C-473C-B53A-34BD55F460B5}"/>
            </a:ext>
          </a:extLst>
        </xdr:cNvPr>
        <xdr:cNvCxnSpPr/>
      </xdr:nvCxnSpPr>
      <xdr:spPr>
        <a:xfrm flipV="1">
          <a:off x="19951064" y="12818872"/>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消防施設】&#10;一人当たり面積最小値テキスト">
          <a:extLst>
            <a:ext uri="{FF2B5EF4-FFF2-40B4-BE49-F238E27FC236}">
              <a16:creationId xmlns:a16="http://schemas.microsoft.com/office/drawing/2014/main" id="{4108230A-D38D-4160-859B-B86123F35E21}"/>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C6B36987-99F2-4AEE-A216-0AF508668091}"/>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8" name="【消防施設】&#10;一人当たり面積最大値テキスト">
          <a:extLst>
            <a:ext uri="{FF2B5EF4-FFF2-40B4-BE49-F238E27FC236}">
              <a16:creationId xmlns:a16="http://schemas.microsoft.com/office/drawing/2014/main" id="{B40443E1-095C-468E-B5DD-84A72B46333F}"/>
            </a:ext>
          </a:extLst>
        </xdr:cNvPr>
        <xdr:cNvSpPr txBox="1"/>
      </xdr:nvSpPr>
      <xdr:spPr>
        <a:xfrm>
          <a:off x="19989800" y="126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9" name="直線コネクタ 708">
          <a:extLst>
            <a:ext uri="{FF2B5EF4-FFF2-40B4-BE49-F238E27FC236}">
              <a16:creationId xmlns:a16="http://schemas.microsoft.com/office/drawing/2014/main" id="{182DEDFB-8693-4C46-A37B-A67E81ED4D26}"/>
            </a:ext>
          </a:extLst>
        </xdr:cNvPr>
        <xdr:cNvCxnSpPr/>
      </xdr:nvCxnSpPr>
      <xdr:spPr>
        <a:xfrm>
          <a:off x="19881850" y="12818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0" name="【消防施設】&#10;一人当たり面積平均値テキスト">
          <a:extLst>
            <a:ext uri="{FF2B5EF4-FFF2-40B4-BE49-F238E27FC236}">
              <a16:creationId xmlns:a16="http://schemas.microsoft.com/office/drawing/2014/main" id="{B3B549EF-BE3F-4872-8A08-F3E462887EF1}"/>
            </a:ext>
          </a:extLst>
        </xdr:cNvPr>
        <xdr:cNvSpPr txBox="1"/>
      </xdr:nvSpPr>
      <xdr:spPr>
        <a:xfrm>
          <a:off x="19989800" y="13797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1" name="フローチャート: 判断 710">
          <a:extLst>
            <a:ext uri="{FF2B5EF4-FFF2-40B4-BE49-F238E27FC236}">
              <a16:creationId xmlns:a16="http://schemas.microsoft.com/office/drawing/2014/main" id="{52FE9A6F-97ED-47F2-B8C1-391F63F86561}"/>
            </a:ext>
          </a:extLst>
        </xdr:cNvPr>
        <xdr:cNvSpPr/>
      </xdr:nvSpPr>
      <xdr:spPr>
        <a:xfrm>
          <a:off x="199009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1B4965E8-942F-428C-9A55-9CFCA4078F5C}"/>
            </a:ext>
          </a:extLst>
        </xdr:cNvPr>
        <xdr:cNvSpPr/>
      </xdr:nvSpPr>
      <xdr:spPr>
        <a:xfrm>
          <a:off x="19157950" y="1395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3" name="フローチャート: 判断 712">
          <a:extLst>
            <a:ext uri="{FF2B5EF4-FFF2-40B4-BE49-F238E27FC236}">
              <a16:creationId xmlns:a16="http://schemas.microsoft.com/office/drawing/2014/main" id="{711CC331-FFA8-4F78-A0AB-F276BAC16166}"/>
            </a:ext>
          </a:extLst>
        </xdr:cNvPr>
        <xdr:cNvSpPr/>
      </xdr:nvSpPr>
      <xdr:spPr>
        <a:xfrm>
          <a:off x="18345150" y="1388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4" name="フローチャート: 判断 713">
          <a:extLst>
            <a:ext uri="{FF2B5EF4-FFF2-40B4-BE49-F238E27FC236}">
              <a16:creationId xmlns:a16="http://schemas.microsoft.com/office/drawing/2014/main" id="{6954CD9C-B92F-408C-BD01-71C62B66C629}"/>
            </a:ext>
          </a:extLst>
        </xdr:cNvPr>
        <xdr:cNvSpPr/>
      </xdr:nvSpPr>
      <xdr:spPr>
        <a:xfrm>
          <a:off x="175514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フローチャート: 判断 714">
          <a:extLst>
            <a:ext uri="{FF2B5EF4-FFF2-40B4-BE49-F238E27FC236}">
              <a16:creationId xmlns:a16="http://schemas.microsoft.com/office/drawing/2014/main" id="{55B9248C-B138-4D41-85B5-76AF6E1DAB66}"/>
            </a:ext>
          </a:extLst>
        </xdr:cNvPr>
        <xdr:cNvSpPr/>
      </xdr:nvSpPr>
      <xdr:spPr>
        <a:xfrm>
          <a:off x="167576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6800ABB-26FC-4873-BD1F-3A78FE57E3D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9CAB5D1-5FCC-4FCE-AF8D-C8293B382DA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75EF428-CAF1-42BD-893E-1466C0498F8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2A3C215-32A9-4D0F-8393-C4B01705FED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D35376F-F50D-4E2C-8AC0-B749E5E98B7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21" name="楕円 720">
          <a:extLst>
            <a:ext uri="{FF2B5EF4-FFF2-40B4-BE49-F238E27FC236}">
              <a16:creationId xmlns:a16="http://schemas.microsoft.com/office/drawing/2014/main" id="{EF22507E-B963-411E-87ED-95FA780400AD}"/>
            </a:ext>
          </a:extLst>
        </xdr:cNvPr>
        <xdr:cNvSpPr/>
      </xdr:nvSpPr>
      <xdr:spPr>
        <a:xfrm>
          <a:off x="199009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22" name="【消防施設】&#10;一人当たり面積該当値テキスト">
          <a:extLst>
            <a:ext uri="{FF2B5EF4-FFF2-40B4-BE49-F238E27FC236}">
              <a16:creationId xmlns:a16="http://schemas.microsoft.com/office/drawing/2014/main" id="{33AF5DAA-B955-4D79-85D7-9D0D0598A4AD}"/>
            </a:ext>
          </a:extLst>
        </xdr:cNvPr>
        <xdr:cNvSpPr txBox="1"/>
      </xdr:nvSpPr>
      <xdr:spPr>
        <a:xfrm>
          <a:off x="199898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723" name="楕円 722">
          <a:extLst>
            <a:ext uri="{FF2B5EF4-FFF2-40B4-BE49-F238E27FC236}">
              <a16:creationId xmlns:a16="http://schemas.microsoft.com/office/drawing/2014/main" id="{B5CBEC07-5606-4B8E-984F-18D175BBA0FB}"/>
            </a:ext>
          </a:extLst>
        </xdr:cNvPr>
        <xdr:cNvSpPr/>
      </xdr:nvSpPr>
      <xdr:spPr>
        <a:xfrm>
          <a:off x="19157950" y="14038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42672</xdr:rowOff>
    </xdr:to>
    <xdr:cxnSp macro="">
      <xdr:nvCxnSpPr>
        <xdr:cNvPr id="724" name="直線コネクタ 723">
          <a:extLst>
            <a:ext uri="{FF2B5EF4-FFF2-40B4-BE49-F238E27FC236}">
              <a16:creationId xmlns:a16="http://schemas.microsoft.com/office/drawing/2014/main" id="{AFCE9DA8-1A05-4A49-B47C-F9DEF3FC0D43}"/>
            </a:ext>
          </a:extLst>
        </xdr:cNvPr>
        <xdr:cNvCxnSpPr/>
      </xdr:nvCxnSpPr>
      <xdr:spPr>
        <a:xfrm flipV="1">
          <a:off x="19202400" y="1407795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5" name="楕円 724">
          <a:extLst>
            <a:ext uri="{FF2B5EF4-FFF2-40B4-BE49-F238E27FC236}">
              <a16:creationId xmlns:a16="http://schemas.microsoft.com/office/drawing/2014/main" id="{19D3965F-10A0-4AF6-9127-60BA031A31B7}"/>
            </a:ext>
          </a:extLst>
        </xdr:cNvPr>
        <xdr:cNvSpPr/>
      </xdr:nvSpPr>
      <xdr:spPr>
        <a:xfrm>
          <a:off x="18345150" y="1404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44958</xdr:rowOff>
    </xdr:to>
    <xdr:cxnSp macro="">
      <xdr:nvCxnSpPr>
        <xdr:cNvPr id="726" name="直線コネクタ 725">
          <a:extLst>
            <a:ext uri="{FF2B5EF4-FFF2-40B4-BE49-F238E27FC236}">
              <a16:creationId xmlns:a16="http://schemas.microsoft.com/office/drawing/2014/main" id="{22A17D36-2F17-45FC-8A2A-EC5D49A2A377}"/>
            </a:ext>
          </a:extLst>
        </xdr:cNvPr>
        <xdr:cNvCxnSpPr/>
      </xdr:nvCxnSpPr>
      <xdr:spPr>
        <a:xfrm flipV="1">
          <a:off x="18395950" y="1408252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167894</xdr:rowOff>
    </xdr:from>
    <xdr:to>
      <xdr:col>102</xdr:col>
      <xdr:colOff>165100</xdr:colOff>
      <xdr:row>85</xdr:row>
      <xdr:rowOff>98044</xdr:rowOff>
    </xdr:to>
    <xdr:sp macro="" textlink="">
      <xdr:nvSpPr>
        <xdr:cNvPr id="727" name="楕円 726">
          <a:extLst>
            <a:ext uri="{FF2B5EF4-FFF2-40B4-BE49-F238E27FC236}">
              <a16:creationId xmlns:a16="http://schemas.microsoft.com/office/drawing/2014/main" id="{4239B418-2904-47CF-9DD9-C81D815CC660}"/>
            </a:ext>
          </a:extLst>
        </xdr:cNvPr>
        <xdr:cNvSpPr/>
      </xdr:nvSpPr>
      <xdr:spPr>
        <a:xfrm>
          <a:off x="17551400" y="14042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47244</xdr:rowOff>
    </xdr:to>
    <xdr:cxnSp macro="">
      <xdr:nvCxnSpPr>
        <xdr:cNvPr id="728" name="直線コネクタ 727">
          <a:extLst>
            <a:ext uri="{FF2B5EF4-FFF2-40B4-BE49-F238E27FC236}">
              <a16:creationId xmlns:a16="http://schemas.microsoft.com/office/drawing/2014/main" id="{B9FFD5D4-E44A-4FFE-A2D0-D4D3DB25D745}"/>
            </a:ext>
          </a:extLst>
        </xdr:cNvPr>
        <xdr:cNvCxnSpPr/>
      </xdr:nvCxnSpPr>
      <xdr:spPr>
        <a:xfrm flipV="1">
          <a:off x="17602200" y="14084808"/>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9" name="楕円 728">
          <a:extLst>
            <a:ext uri="{FF2B5EF4-FFF2-40B4-BE49-F238E27FC236}">
              <a16:creationId xmlns:a16="http://schemas.microsoft.com/office/drawing/2014/main" id="{31F398AF-41FB-49E8-B729-7DBD6CD61EE2}"/>
            </a:ext>
          </a:extLst>
        </xdr:cNvPr>
        <xdr:cNvSpPr/>
      </xdr:nvSpPr>
      <xdr:spPr>
        <a:xfrm>
          <a:off x="16757650" y="14040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47244</xdr:rowOff>
    </xdr:to>
    <xdr:cxnSp macro="">
      <xdr:nvCxnSpPr>
        <xdr:cNvPr id="730" name="直線コネクタ 729">
          <a:extLst>
            <a:ext uri="{FF2B5EF4-FFF2-40B4-BE49-F238E27FC236}">
              <a16:creationId xmlns:a16="http://schemas.microsoft.com/office/drawing/2014/main" id="{DFEA809A-9453-4B2B-AFAF-4A7073C438CF}"/>
            </a:ext>
          </a:extLst>
        </xdr:cNvPr>
        <xdr:cNvCxnSpPr/>
      </xdr:nvCxnSpPr>
      <xdr:spPr>
        <a:xfrm>
          <a:off x="16802100" y="1408480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43A8DB3B-DDAA-45DE-A74F-C0BEF220C40A}"/>
            </a:ext>
          </a:extLst>
        </xdr:cNvPr>
        <xdr:cNvSpPr txBox="1"/>
      </xdr:nvSpPr>
      <xdr:spPr>
        <a:xfrm>
          <a:off x="18980227" y="137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2" name="n_2aveValue【消防施設】&#10;一人当たり面積">
          <a:extLst>
            <a:ext uri="{FF2B5EF4-FFF2-40B4-BE49-F238E27FC236}">
              <a16:creationId xmlns:a16="http://schemas.microsoft.com/office/drawing/2014/main" id="{59175DA1-C731-4371-B563-CA3272B7A8F0}"/>
            </a:ext>
          </a:extLst>
        </xdr:cNvPr>
        <xdr:cNvSpPr txBox="1"/>
      </xdr:nvSpPr>
      <xdr:spPr>
        <a:xfrm>
          <a:off x="18180127"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3" name="n_3aveValue【消防施設】&#10;一人当たり面積">
          <a:extLst>
            <a:ext uri="{FF2B5EF4-FFF2-40B4-BE49-F238E27FC236}">
              <a16:creationId xmlns:a16="http://schemas.microsoft.com/office/drawing/2014/main" id="{420B0332-3E74-405E-A688-21FE65508F4F}"/>
            </a:ext>
          </a:extLst>
        </xdr:cNvPr>
        <xdr:cNvSpPr txBox="1"/>
      </xdr:nvSpPr>
      <xdr:spPr>
        <a:xfrm>
          <a:off x="173863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aveValue【消防施設】&#10;一人当たり面積">
          <a:extLst>
            <a:ext uri="{FF2B5EF4-FFF2-40B4-BE49-F238E27FC236}">
              <a16:creationId xmlns:a16="http://schemas.microsoft.com/office/drawing/2014/main" id="{7400942D-A47E-4FC5-92BD-736C2021E12F}"/>
            </a:ext>
          </a:extLst>
        </xdr:cNvPr>
        <xdr:cNvSpPr txBox="1"/>
      </xdr:nvSpPr>
      <xdr:spPr>
        <a:xfrm>
          <a:off x="165926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735" name="n_1mainValue【消防施設】&#10;一人当たり面積">
          <a:extLst>
            <a:ext uri="{FF2B5EF4-FFF2-40B4-BE49-F238E27FC236}">
              <a16:creationId xmlns:a16="http://schemas.microsoft.com/office/drawing/2014/main" id="{A31A7CDC-14EE-43DD-B609-8B62D467312B}"/>
            </a:ext>
          </a:extLst>
        </xdr:cNvPr>
        <xdr:cNvSpPr txBox="1"/>
      </xdr:nvSpPr>
      <xdr:spPr>
        <a:xfrm>
          <a:off x="18980227"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36" name="n_2mainValue【消防施設】&#10;一人当たり面積">
          <a:extLst>
            <a:ext uri="{FF2B5EF4-FFF2-40B4-BE49-F238E27FC236}">
              <a16:creationId xmlns:a16="http://schemas.microsoft.com/office/drawing/2014/main" id="{5CF7D6FB-8575-47E1-832B-AD104635EBEE}"/>
            </a:ext>
          </a:extLst>
        </xdr:cNvPr>
        <xdr:cNvSpPr txBox="1"/>
      </xdr:nvSpPr>
      <xdr:spPr>
        <a:xfrm>
          <a:off x="1818012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89171</xdr:rowOff>
    </xdr:from>
    <xdr:ext cx="469744" cy="259045"/>
    <xdr:sp macro="" textlink="">
      <xdr:nvSpPr>
        <xdr:cNvPr id="737" name="n_3mainValue【消防施設】&#10;一人当たり面積">
          <a:extLst>
            <a:ext uri="{FF2B5EF4-FFF2-40B4-BE49-F238E27FC236}">
              <a16:creationId xmlns:a16="http://schemas.microsoft.com/office/drawing/2014/main" id="{1788FFB0-9C61-4CA9-B700-A580C9DF4AE7}"/>
            </a:ext>
          </a:extLst>
        </xdr:cNvPr>
        <xdr:cNvSpPr txBox="1"/>
      </xdr:nvSpPr>
      <xdr:spPr>
        <a:xfrm>
          <a:off x="17386377"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8" name="n_4mainValue【消防施設】&#10;一人当たり面積">
          <a:extLst>
            <a:ext uri="{FF2B5EF4-FFF2-40B4-BE49-F238E27FC236}">
              <a16:creationId xmlns:a16="http://schemas.microsoft.com/office/drawing/2014/main" id="{9F81925E-E018-4925-B91D-70594D9886D9}"/>
            </a:ext>
          </a:extLst>
        </xdr:cNvPr>
        <xdr:cNvSpPr txBox="1"/>
      </xdr:nvSpPr>
      <xdr:spPr>
        <a:xfrm>
          <a:off x="1659262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193C8E89-37C6-488F-BFEC-F1E3D36EA31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178B48F-941C-49DA-BD0A-7443A0211E3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023FBB1-0F97-482A-BE0D-B94D0CDCBF5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A0ABF476-11F3-4A12-9D6D-EF7F5686D80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E8BB8B94-7603-4C08-B20A-E7999E892D0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EA551BB8-973E-4A92-8B93-5D1A3050834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673DD629-85DB-47C4-AEBF-C54A0DE726C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3ABBD4C3-D81B-498D-BB00-13BBF44044D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5582927-B5C0-47D0-A488-1E17C52AF1B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AC7E0A1-60B5-45EC-991E-E88B8BD2D87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80C2F0C5-EBEF-49A0-9A13-591B3C497BA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5729FF70-EA84-42DE-9143-A614739762C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03FE8DD-934F-4BF6-8DB2-118775D4895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970CE965-0247-4B74-859D-439B49ED94B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805E4E31-31C8-441F-A50E-11744CA280B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9D6CF459-2D0D-41F4-BB60-18391B21A0A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553DBD02-CF5E-4039-8FF9-8F8936DCB73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5172BD2-DE9F-4DF9-A310-33079086CF8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9F488F53-6B6E-4A14-9FB6-9D3E139AE69E}"/>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143DE02C-44BF-4B7B-A17A-A76E8FA295B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99E1AE8-2008-4DFA-803F-1028E6A33BA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B8523883-99D3-45BA-92F6-A55DA994FC85}"/>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22D7988C-5C92-493B-B1B7-C1A8AFA48146}"/>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7E00262A-ADCE-4BE6-B175-BD440DB7BF3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208D8A3C-D16B-4B0E-B7FA-135269356A4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9702722A-7253-4472-BDBF-F9492E9A511A}"/>
            </a:ext>
          </a:extLst>
        </xdr:cNvPr>
        <xdr:cNvCxnSpPr/>
      </xdr:nvCxnSpPr>
      <xdr:spPr>
        <a:xfrm flipV="1">
          <a:off x="14699614" y="165190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512B2AB9-2186-4573-AF70-3E3A38B2FCF3}"/>
            </a:ext>
          </a:extLst>
        </xdr:cNvPr>
        <xdr:cNvSpPr txBox="1"/>
      </xdr:nvSpPr>
      <xdr:spPr>
        <a:xfrm>
          <a:off x="14738350" y="1812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6A762EF7-FC61-46C5-998B-DE6388645235}"/>
            </a:ext>
          </a:extLst>
        </xdr:cNvPr>
        <xdr:cNvCxnSpPr/>
      </xdr:nvCxnSpPr>
      <xdr:spPr>
        <a:xfrm>
          <a:off x="14611350" y="18120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47DB6483-DC8F-48AE-89B7-E1EE0A53BC1C}"/>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1CA882E2-29CD-4F0C-9F9D-70B9417D8A15}"/>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69" name="【庁舎】&#10;有形固定資産減価償却率平均値テキスト">
          <a:extLst>
            <a:ext uri="{FF2B5EF4-FFF2-40B4-BE49-F238E27FC236}">
              <a16:creationId xmlns:a16="http://schemas.microsoft.com/office/drawing/2014/main" id="{5A0597AD-9C24-49DD-93A8-A4597F731874}"/>
            </a:ext>
          </a:extLst>
        </xdr:cNvPr>
        <xdr:cNvSpPr txBox="1"/>
      </xdr:nvSpPr>
      <xdr:spPr>
        <a:xfrm>
          <a:off x="14738350" y="17114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0" name="フローチャート: 判断 769">
          <a:extLst>
            <a:ext uri="{FF2B5EF4-FFF2-40B4-BE49-F238E27FC236}">
              <a16:creationId xmlns:a16="http://schemas.microsoft.com/office/drawing/2014/main" id="{E76549ED-B07F-4A89-9476-05D3AEBAE9F3}"/>
            </a:ext>
          </a:extLst>
        </xdr:cNvPr>
        <xdr:cNvSpPr/>
      </xdr:nvSpPr>
      <xdr:spPr>
        <a:xfrm>
          <a:off x="14649450" y="172634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1" name="フローチャート: 判断 770">
          <a:extLst>
            <a:ext uri="{FF2B5EF4-FFF2-40B4-BE49-F238E27FC236}">
              <a16:creationId xmlns:a16="http://schemas.microsoft.com/office/drawing/2014/main" id="{4CBB199E-DA61-447C-8305-86EC58014DDB}"/>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2" name="フローチャート: 判断 771">
          <a:extLst>
            <a:ext uri="{FF2B5EF4-FFF2-40B4-BE49-F238E27FC236}">
              <a16:creationId xmlns:a16="http://schemas.microsoft.com/office/drawing/2014/main" id="{171CFDA2-EA03-409F-A9DC-BD46452D6D1D}"/>
            </a:ext>
          </a:extLst>
        </xdr:cNvPr>
        <xdr:cNvSpPr/>
      </xdr:nvSpPr>
      <xdr:spPr>
        <a:xfrm>
          <a:off x="13093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427DC97F-6A76-4782-BC90-3D3F1CA555A1}"/>
            </a:ext>
          </a:extLst>
        </xdr:cNvPr>
        <xdr:cNvSpPr/>
      </xdr:nvSpPr>
      <xdr:spPr>
        <a:xfrm>
          <a:off x="12299950" y="17457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4" name="フローチャート: 判断 773">
          <a:extLst>
            <a:ext uri="{FF2B5EF4-FFF2-40B4-BE49-F238E27FC236}">
              <a16:creationId xmlns:a16="http://schemas.microsoft.com/office/drawing/2014/main" id="{A8413395-46CB-4F6D-BBF2-5D1F3F61F341}"/>
            </a:ext>
          </a:extLst>
        </xdr:cNvPr>
        <xdr:cNvSpPr/>
      </xdr:nvSpPr>
      <xdr:spPr>
        <a:xfrm>
          <a:off x="1148715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DE51BF7-D2B2-45CC-BF7B-F9172482CF7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873E74D-3AB1-4E53-9193-C0DF2FF26A6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E753491-607E-4E01-8127-261D3681602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0D02A9D-6806-4D51-9F50-BE024F3951D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2AFD48E-BDBB-4454-872D-6E23E97A098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80" name="楕円 779">
          <a:extLst>
            <a:ext uri="{FF2B5EF4-FFF2-40B4-BE49-F238E27FC236}">
              <a16:creationId xmlns:a16="http://schemas.microsoft.com/office/drawing/2014/main" id="{A74F0950-0BFE-4F0A-B5B0-6EFD6E0D2796}"/>
            </a:ext>
          </a:extLst>
        </xdr:cNvPr>
        <xdr:cNvSpPr/>
      </xdr:nvSpPr>
      <xdr:spPr>
        <a:xfrm>
          <a:off x="14649450" y="178888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81" name="【庁舎】&#10;有形固定資産減価償却率該当値テキスト">
          <a:extLst>
            <a:ext uri="{FF2B5EF4-FFF2-40B4-BE49-F238E27FC236}">
              <a16:creationId xmlns:a16="http://schemas.microsoft.com/office/drawing/2014/main" id="{D8B8B6C7-9D3F-4379-ACBE-C4C9EDFDDB30}"/>
            </a:ext>
          </a:extLst>
        </xdr:cNvPr>
        <xdr:cNvSpPr txBox="1"/>
      </xdr:nvSpPr>
      <xdr:spPr>
        <a:xfrm>
          <a:off x="1473835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82" name="楕円 781">
          <a:extLst>
            <a:ext uri="{FF2B5EF4-FFF2-40B4-BE49-F238E27FC236}">
              <a16:creationId xmlns:a16="http://schemas.microsoft.com/office/drawing/2014/main" id="{FFFA2D74-32C3-410D-AFF1-DF15FEE10D69}"/>
            </a:ext>
          </a:extLst>
        </xdr:cNvPr>
        <xdr:cNvSpPr/>
      </xdr:nvSpPr>
      <xdr:spPr>
        <a:xfrm>
          <a:off x="1388745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166007</xdr:rowOff>
    </xdr:to>
    <xdr:cxnSp macro="">
      <xdr:nvCxnSpPr>
        <xdr:cNvPr id="783" name="直線コネクタ 782">
          <a:extLst>
            <a:ext uri="{FF2B5EF4-FFF2-40B4-BE49-F238E27FC236}">
              <a16:creationId xmlns:a16="http://schemas.microsoft.com/office/drawing/2014/main" id="{51C057E8-7852-4393-AC8A-C56817E00D0C}"/>
            </a:ext>
          </a:extLst>
        </xdr:cNvPr>
        <xdr:cNvCxnSpPr/>
      </xdr:nvCxnSpPr>
      <xdr:spPr>
        <a:xfrm>
          <a:off x="13938250" y="1790700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49893</xdr:rowOff>
    </xdr:from>
    <xdr:to>
      <xdr:col>76</xdr:col>
      <xdr:colOff>165100</xdr:colOff>
      <xdr:row>107</xdr:row>
      <xdr:rowOff>151493</xdr:rowOff>
    </xdr:to>
    <xdr:sp macro="" textlink="">
      <xdr:nvSpPr>
        <xdr:cNvPr id="784" name="楕円 783">
          <a:extLst>
            <a:ext uri="{FF2B5EF4-FFF2-40B4-BE49-F238E27FC236}">
              <a16:creationId xmlns:a16="http://schemas.microsoft.com/office/drawing/2014/main" id="{DF455BDB-EDDE-4BF2-B9C6-302070B62556}"/>
            </a:ext>
          </a:extLst>
        </xdr:cNvPr>
        <xdr:cNvSpPr/>
      </xdr:nvSpPr>
      <xdr:spPr>
        <a:xfrm>
          <a:off x="13093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100693</xdr:rowOff>
    </xdr:from>
    <xdr:to>
      <xdr:col>81</xdr:col>
      <xdr:colOff>50800</xdr:colOff>
      <xdr:row>107</xdr:row>
      <xdr:rowOff>133350</xdr:rowOff>
    </xdr:to>
    <xdr:cxnSp macro="">
      <xdr:nvCxnSpPr>
        <xdr:cNvPr id="785" name="直線コネクタ 784">
          <a:extLst>
            <a:ext uri="{FF2B5EF4-FFF2-40B4-BE49-F238E27FC236}">
              <a16:creationId xmlns:a16="http://schemas.microsoft.com/office/drawing/2014/main" id="{10183848-3D45-47CC-A2ED-3E8CD33D1DB6}"/>
            </a:ext>
          </a:extLst>
        </xdr:cNvPr>
        <xdr:cNvCxnSpPr/>
      </xdr:nvCxnSpPr>
      <xdr:spPr>
        <a:xfrm>
          <a:off x="13144500" y="178743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786" name="楕円 785">
          <a:extLst>
            <a:ext uri="{FF2B5EF4-FFF2-40B4-BE49-F238E27FC236}">
              <a16:creationId xmlns:a16="http://schemas.microsoft.com/office/drawing/2014/main" id="{E77D5410-014A-4654-8E7D-C7E221194B38}"/>
            </a:ext>
          </a:extLst>
        </xdr:cNvPr>
        <xdr:cNvSpPr/>
      </xdr:nvSpPr>
      <xdr:spPr>
        <a:xfrm>
          <a:off x="12299950" y="17813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100693</xdr:rowOff>
    </xdr:to>
    <xdr:cxnSp macro="">
      <xdr:nvCxnSpPr>
        <xdr:cNvPr id="787" name="直線コネクタ 786">
          <a:extLst>
            <a:ext uri="{FF2B5EF4-FFF2-40B4-BE49-F238E27FC236}">
              <a16:creationId xmlns:a16="http://schemas.microsoft.com/office/drawing/2014/main" id="{716193BC-2211-4CC8-B0C6-31B1FBA394DC}"/>
            </a:ext>
          </a:extLst>
        </xdr:cNvPr>
        <xdr:cNvCxnSpPr/>
      </xdr:nvCxnSpPr>
      <xdr:spPr>
        <a:xfrm>
          <a:off x="12344400" y="17864545"/>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788" name="楕円 787">
          <a:extLst>
            <a:ext uri="{FF2B5EF4-FFF2-40B4-BE49-F238E27FC236}">
              <a16:creationId xmlns:a16="http://schemas.microsoft.com/office/drawing/2014/main" id="{DB800E19-B553-47BE-A762-F606A6FF4DB1}"/>
            </a:ext>
          </a:extLst>
        </xdr:cNvPr>
        <xdr:cNvSpPr/>
      </xdr:nvSpPr>
      <xdr:spPr>
        <a:xfrm>
          <a:off x="1148715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58238</xdr:rowOff>
    </xdr:from>
    <xdr:to>
      <xdr:col>71</xdr:col>
      <xdr:colOff>177800</xdr:colOff>
      <xdr:row>107</xdr:row>
      <xdr:rowOff>90895</xdr:rowOff>
    </xdr:to>
    <xdr:cxnSp macro="">
      <xdr:nvCxnSpPr>
        <xdr:cNvPr id="789" name="直線コネクタ 788">
          <a:extLst>
            <a:ext uri="{FF2B5EF4-FFF2-40B4-BE49-F238E27FC236}">
              <a16:creationId xmlns:a16="http://schemas.microsoft.com/office/drawing/2014/main" id="{F5EE204C-12EA-437F-B101-B5F40991EC63}"/>
            </a:ext>
          </a:extLst>
        </xdr:cNvPr>
        <xdr:cNvCxnSpPr/>
      </xdr:nvCxnSpPr>
      <xdr:spPr>
        <a:xfrm>
          <a:off x="11537950" y="17831888"/>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0" name="n_1aveValue【庁舎】&#10;有形固定資産減価償却率">
          <a:extLst>
            <a:ext uri="{FF2B5EF4-FFF2-40B4-BE49-F238E27FC236}">
              <a16:creationId xmlns:a16="http://schemas.microsoft.com/office/drawing/2014/main" id="{19B88D76-CF1B-4CDD-9451-3B19B6BD4A46}"/>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1" name="n_2aveValue【庁舎】&#10;有形固定資産減価償却率">
          <a:extLst>
            <a:ext uri="{FF2B5EF4-FFF2-40B4-BE49-F238E27FC236}">
              <a16:creationId xmlns:a16="http://schemas.microsoft.com/office/drawing/2014/main" id="{81130934-62E2-4AA0-BB6C-91B658E96956}"/>
            </a:ext>
          </a:extLst>
        </xdr:cNvPr>
        <xdr:cNvSpPr txBox="1"/>
      </xdr:nvSpPr>
      <xdr:spPr>
        <a:xfrm>
          <a:off x="1296099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2" name="n_3aveValue【庁舎】&#10;有形固定資産減価償却率">
          <a:extLst>
            <a:ext uri="{FF2B5EF4-FFF2-40B4-BE49-F238E27FC236}">
              <a16:creationId xmlns:a16="http://schemas.microsoft.com/office/drawing/2014/main" id="{86EE958E-72F6-4FFE-82FA-C861113B3B29}"/>
            </a:ext>
          </a:extLst>
        </xdr:cNvPr>
        <xdr:cNvSpPr txBox="1"/>
      </xdr:nvSpPr>
      <xdr:spPr>
        <a:xfrm>
          <a:off x="121672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3" name="n_4aveValue【庁舎】&#10;有形固定資産減価償却率">
          <a:extLst>
            <a:ext uri="{FF2B5EF4-FFF2-40B4-BE49-F238E27FC236}">
              <a16:creationId xmlns:a16="http://schemas.microsoft.com/office/drawing/2014/main" id="{2F2D3BEB-7D45-4FA2-9371-F5E6A96467FD}"/>
            </a:ext>
          </a:extLst>
        </xdr:cNvPr>
        <xdr:cNvSpPr txBox="1"/>
      </xdr:nvSpPr>
      <xdr:spPr>
        <a:xfrm>
          <a:off x="113544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794" name="n_1mainValue【庁舎】&#10;有形固定資産減価償却率">
          <a:extLst>
            <a:ext uri="{FF2B5EF4-FFF2-40B4-BE49-F238E27FC236}">
              <a16:creationId xmlns:a16="http://schemas.microsoft.com/office/drawing/2014/main" id="{3631A02D-2D4D-407D-A24E-6B04CB2AFF7A}"/>
            </a:ext>
          </a:extLst>
        </xdr:cNvPr>
        <xdr:cNvSpPr txBox="1"/>
      </xdr:nvSpPr>
      <xdr:spPr>
        <a:xfrm>
          <a:off x="1374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142620</xdr:rowOff>
    </xdr:from>
    <xdr:ext cx="405111" cy="259045"/>
    <xdr:sp macro="" textlink="">
      <xdr:nvSpPr>
        <xdr:cNvPr id="795" name="n_2mainValue【庁舎】&#10;有形固定資産減価償却率">
          <a:extLst>
            <a:ext uri="{FF2B5EF4-FFF2-40B4-BE49-F238E27FC236}">
              <a16:creationId xmlns:a16="http://schemas.microsoft.com/office/drawing/2014/main" id="{66F75D40-F090-4C39-828E-03A3789F8924}"/>
            </a:ext>
          </a:extLst>
        </xdr:cNvPr>
        <xdr:cNvSpPr txBox="1"/>
      </xdr:nvSpPr>
      <xdr:spPr>
        <a:xfrm>
          <a:off x="1296099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796" name="n_3mainValue【庁舎】&#10;有形固定資産減価償却率">
          <a:extLst>
            <a:ext uri="{FF2B5EF4-FFF2-40B4-BE49-F238E27FC236}">
              <a16:creationId xmlns:a16="http://schemas.microsoft.com/office/drawing/2014/main" id="{471C2A5A-BCEE-4F71-A1BB-A56F085FCC3D}"/>
            </a:ext>
          </a:extLst>
        </xdr:cNvPr>
        <xdr:cNvSpPr txBox="1"/>
      </xdr:nvSpPr>
      <xdr:spPr>
        <a:xfrm>
          <a:off x="121672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797" name="n_4mainValue【庁舎】&#10;有形固定資産減価償却率">
          <a:extLst>
            <a:ext uri="{FF2B5EF4-FFF2-40B4-BE49-F238E27FC236}">
              <a16:creationId xmlns:a16="http://schemas.microsoft.com/office/drawing/2014/main" id="{00F000CF-328B-4188-B449-AE302BF0DCAE}"/>
            </a:ext>
          </a:extLst>
        </xdr:cNvPr>
        <xdr:cNvSpPr txBox="1"/>
      </xdr:nvSpPr>
      <xdr:spPr>
        <a:xfrm>
          <a:off x="113544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024D27D-F3CD-4B66-941A-B34AD2B2C40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C4178A7D-1B09-43B5-BAA6-917876A280B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5B30F4F-0ECC-4F31-93C6-07945F75285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12867419-9E95-488D-A8F9-6C3C4E20DB6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0A8A168-359E-4090-84CD-090719A886C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9462B3E3-2276-4998-A047-2516E37B08D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95970E2D-AEE0-4314-B1BC-26FFD2C8B50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1B9433CF-E882-410C-A484-C734CBF5EBE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872EC22-E79B-43E1-956B-915831C5183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6BED6CEB-C4CF-4077-8CAA-59D914F0F57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3FC669F7-7A54-42A7-B55F-B86A5E6B388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5A6A4B49-B434-4885-8674-B13ABB4B989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7F743128-1B06-4C0B-9C31-D214D0C5315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A8530E05-E183-4F39-8206-81C75BF30A3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55CC5C57-57CF-44F5-870C-94B863D312F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CA2F46FA-0354-4A66-A50A-600B5880DE6B}"/>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D3026929-76FF-4AEB-899C-EF6A241D670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DC0C6CB9-0D41-4A48-A2DA-77A7F13E7DF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A8BF1612-B8BF-4387-8B3E-AEC4DA2AB64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DEE7D03C-94CF-4313-A05A-4DDD19C13AB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2A3109C0-BFC8-4B5D-B679-753D69B3E22C}"/>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810A4212-D1F2-4363-B4E5-63485079C4E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4CF31450-109A-4B9D-A80F-54BECFF8706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6E4D9773-2F11-4809-AFA7-0AE9F873985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4CDC2D53-0702-44A4-BFF1-B3C2E53D460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3" name="直線コネクタ 822">
          <a:extLst>
            <a:ext uri="{FF2B5EF4-FFF2-40B4-BE49-F238E27FC236}">
              <a16:creationId xmlns:a16="http://schemas.microsoft.com/office/drawing/2014/main" id="{1725DC44-4C73-4B09-B885-259D5A5309CE}"/>
            </a:ext>
          </a:extLst>
        </xdr:cNvPr>
        <xdr:cNvCxnSpPr/>
      </xdr:nvCxnSpPr>
      <xdr:spPr>
        <a:xfrm flipV="1">
          <a:off x="19951064" y="165762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4" name="【庁舎】&#10;一人当たり面積最小値テキスト">
          <a:extLst>
            <a:ext uri="{FF2B5EF4-FFF2-40B4-BE49-F238E27FC236}">
              <a16:creationId xmlns:a16="http://schemas.microsoft.com/office/drawing/2014/main" id="{AB1B4E76-23FE-4C47-83FA-E63E448D37D6}"/>
            </a:ext>
          </a:extLst>
        </xdr:cNvPr>
        <xdr:cNvSpPr txBox="1"/>
      </xdr:nvSpPr>
      <xdr:spPr>
        <a:xfrm>
          <a:off x="19989800" y="179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5" name="直線コネクタ 824">
          <a:extLst>
            <a:ext uri="{FF2B5EF4-FFF2-40B4-BE49-F238E27FC236}">
              <a16:creationId xmlns:a16="http://schemas.microsoft.com/office/drawing/2014/main" id="{37418987-79C4-4D9E-A177-D31D0CFC0F3B}"/>
            </a:ext>
          </a:extLst>
        </xdr:cNvPr>
        <xdr:cNvCxnSpPr/>
      </xdr:nvCxnSpPr>
      <xdr:spPr>
        <a:xfrm>
          <a:off x="19881850" y="17934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6" name="【庁舎】&#10;一人当たり面積最大値テキスト">
          <a:extLst>
            <a:ext uri="{FF2B5EF4-FFF2-40B4-BE49-F238E27FC236}">
              <a16:creationId xmlns:a16="http://schemas.microsoft.com/office/drawing/2014/main" id="{0514E9F2-4CEF-4372-A3D1-26D62CD8C765}"/>
            </a:ext>
          </a:extLst>
        </xdr:cNvPr>
        <xdr:cNvSpPr txBox="1"/>
      </xdr:nvSpPr>
      <xdr:spPr>
        <a:xfrm>
          <a:off x="19989800" y="163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27" name="直線コネクタ 826">
          <a:extLst>
            <a:ext uri="{FF2B5EF4-FFF2-40B4-BE49-F238E27FC236}">
              <a16:creationId xmlns:a16="http://schemas.microsoft.com/office/drawing/2014/main" id="{1C1986FE-14CD-4D61-935B-8731CB402619}"/>
            </a:ext>
          </a:extLst>
        </xdr:cNvPr>
        <xdr:cNvCxnSpPr/>
      </xdr:nvCxnSpPr>
      <xdr:spPr>
        <a:xfrm>
          <a:off x="198818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28" name="【庁舎】&#10;一人当たり面積平均値テキスト">
          <a:extLst>
            <a:ext uri="{FF2B5EF4-FFF2-40B4-BE49-F238E27FC236}">
              <a16:creationId xmlns:a16="http://schemas.microsoft.com/office/drawing/2014/main" id="{9CCB424D-D723-444A-AD3A-26A7D6108395}"/>
            </a:ext>
          </a:extLst>
        </xdr:cNvPr>
        <xdr:cNvSpPr txBox="1"/>
      </xdr:nvSpPr>
      <xdr:spPr>
        <a:xfrm>
          <a:off x="19989800" y="17532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9" name="フローチャート: 判断 828">
          <a:extLst>
            <a:ext uri="{FF2B5EF4-FFF2-40B4-BE49-F238E27FC236}">
              <a16:creationId xmlns:a16="http://schemas.microsoft.com/office/drawing/2014/main" id="{0F2F165F-C1AA-4F07-83FA-CAA9069E1488}"/>
            </a:ext>
          </a:extLst>
        </xdr:cNvPr>
        <xdr:cNvSpPr/>
      </xdr:nvSpPr>
      <xdr:spPr>
        <a:xfrm>
          <a:off x="19900900" y="175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0" name="フローチャート: 判断 829">
          <a:extLst>
            <a:ext uri="{FF2B5EF4-FFF2-40B4-BE49-F238E27FC236}">
              <a16:creationId xmlns:a16="http://schemas.microsoft.com/office/drawing/2014/main" id="{76D43528-FD48-4E24-8074-F866B911C45D}"/>
            </a:ext>
          </a:extLst>
        </xdr:cNvPr>
        <xdr:cNvSpPr/>
      </xdr:nvSpPr>
      <xdr:spPr>
        <a:xfrm>
          <a:off x="19157950" y="17539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1" name="フローチャート: 判断 830">
          <a:extLst>
            <a:ext uri="{FF2B5EF4-FFF2-40B4-BE49-F238E27FC236}">
              <a16:creationId xmlns:a16="http://schemas.microsoft.com/office/drawing/2014/main" id="{2EAC47B6-6EA1-4F9B-9241-0DF79D0FAD98}"/>
            </a:ext>
          </a:extLst>
        </xdr:cNvPr>
        <xdr:cNvSpPr/>
      </xdr:nvSpPr>
      <xdr:spPr>
        <a:xfrm>
          <a:off x="18345150" y="1753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2" name="フローチャート: 判断 831">
          <a:extLst>
            <a:ext uri="{FF2B5EF4-FFF2-40B4-BE49-F238E27FC236}">
              <a16:creationId xmlns:a16="http://schemas.microsoft.com/office/drawing/2014/main" id="{C00D9F28-6051-44AC-916F-3F45860678FA}"/>
            </a:ext>
          </a:extLst>
        </xdr:cNvPr>
        <xdr:cNvSpPr/>
      </xdr:nvSpPr>
      <xdr:spPr>
        <a:xfrm>
          <a:off x="17551400" y="175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3" name="フローチャート: 判断 832">
          <a:extLst>
            <a:ext uri="{FF2B5EF4-FFF2-40B4-BE49-F238E27FC236}">
              <a16:creationId xmlns:a16="http://schemas.microsoft.com/office/drawing/2014/main" id="{6D1BE1DE-A36A-472F-86EE-0CD46FAD32F9}"/>
            </a:ext>
          </a:extLst>
        </xdr:cNvPr>
        <xdr:cNvSpPr/>
      </xdr:nvSpPr>
      <xdr:spPr>
        <a:xfrm>
          <a:off x="16757650" y="175524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9570455-46FD-4C43-A8C5-771F1883AC6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1AE2571-ADCE-4822-BC9F-729F9A67ED4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9A721F8-AF06-4A58-9218-3F90CB93A8E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98E4BF4-2323-4476-BD19-E25286B0B73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D406C55-38DF-4F53-B3F2-B08BA5CE644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66221</xdr:rowOff>
    </xdr:from>
    <xdr:to>
      <xdr:col>116</xdr:col>
      <xdr:colOff>114300</xdr:colOff>
      <xdr:row>104</xdr:row>
      <xdr:rowOff>167821</xdr:rowOff>
    </xdr:to>
    <xdr:sp macro="" textlink="">
      <xdr:nvSpPr>
        <xdr:cNvPr id="839" name="楕円 838">
          <a:extLst>
            <a:ext uri="{FF2B5EF4-FFF2-40B4-BE49-F238E27FC236}">
              <a16:creationId xmlns:a16="http://schemas.microsoft.com/office/drawing/2014/main" id="{013169D3-0C6B-470E-ACCD-AEB8FDDDF75A}"/>
            </a:ext>
          </a:extLst>
        </xdr:cNvPr>
        <xdr:cNvSpPr/>
      </xdr:nvSpPr>
      <xdr:spPr>
        <a:xfrm>
          <a:off x="199009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89098</xdr:rowOff>
    </xdr:from>
    <xdr:ext cx="469744" cy="259045"/>
    <xdr:sp macro="" textlink="">
      <xdr:nvSpPr>
        <xdr:cNvPr id="840" name="【庁舎】&#10;一人当たり面積該当値テキスト">
          <a:extLst>
            <a:ext uri="{FF2B5EF4-FFF2-40B4-BE49-F238E27FC236}">
              <a16:creationId xmlns:a16="http://schemas.microsoft.com/office/drawing/2014/main" id="{A7797A01-8D73-4EFC-8631-52C9BFFEDC6A}"/>
            </a:ext>
          </a:extLst>
        </xdr:cNvPr>
        <xdr:cNvSpPr txBox="1"/>
      </xdr:nvSpPr>
      <xdr:spPr>
        <a:xfrm>
          <a:off x="19989800" y="1717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841" name="楕円 840">
          <a:extLst>
            <a:ext uri="{FF2B5EF4-FFF2-40B4-BE49-F238E27FC236}">
              <a16:creationId xmlns:a16="http://schemas.microsoft.com/office/drawing/2014/main" id="{7736B41F-F26F-4EF1-9F59-52C7994BF3F2}"/>
            </a:ext>
          </a:extLst>
        </xdr:cNvPr>
        <xdr:cNvSpPr/>
      </xdr:nvSpPr>
      <xdr:spPr>
        <a:xfrm>
          <a:off x="191579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117021</xdr:rowOff>
    </xdr:from>
    <xdr:to>
      <xdr:col>116</xdr:col>
      <xdr:colOff>63500</xdr:colOff>
      <xdr:row>104</xdr:row>
      <xdr:rowOff>133350</xdr:rowOff>
    </xdr:to>
    <xdr:cxnSp macro="">
      <xdr:nvCxnSpPr>
        <xdr:cNvPr id="842" name="直線コネクタ 841">
          <a:extLst>
            <a:ext uri="{FF2B5EF4-FFF2-40B4-BE49-F238E27FC236}">
              <a16:creationId xmlns:a16="http://schemas.microsoft.com/office/drawing/2014/main" id="{8E9D2B7B-E616-477F-8761-62B2211C909C}"/>
            </a:ext>
          </a:extLst>
        </xdr:cNvPr>
        <xdr:cNvCxnSpPr/>
      </xdr:nvCxnSpPr>
      <xdr:spPr>
        <a:xfrm flipV="1">
          <a:off x="19202400" y="17376321"/>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43" name="楕円 842">
          <a:extLst>
            <a:ext uri="{FF2B5EF4-FFF2-40B4-BE49-F238E27FC236}">
              <a16:creationId xmlns:a16="http://schemas.microsoft.com/office/drawing/2014/main" id="{AD191D27-EFEB-4AE4-BB4D-5E93D42C7FAA}"/>
            </a:ext>
          </a:extLst>
        </xdr:cNvPr>
        <xdr:cNvSpPr/>
      </xdr:nvSpPr>
      <xdr:spPr>
        <a:xfrm>
          <a:off x="1834515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144780</xdr:rowOff>
    </xdr:to>
    <xdr:cxnSp macro="">
      <xdr:nvCxnSpPr>
        <xdr:cNvPr id="844" name="直線コネクタ 843">
          <a:extLst>
            <a:ext uri="{FF2B5EF4-FFF2-40B4-BE49-F238E27FC236}">
              <a16:creationId xmlns:a16="http://schemas.microsoft.com/office/drawing/2014/main" id="{05FBA888-A9FB-49F1-9540-B3E8F52F23ED}"/>
            </a:ext>
          </a:extLst>
        </xdr:cNvPr>
        <xdr:cNvCxnSpPr/>
      </xdr:nvCxnSpPr>
      <xdr:spPr>
        <a:xfrm flipV="1">
          <a:off x="18395950" y="173926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845" name="楕円 844">
          <a:extLst>
            <a:ext uri="{FF2B5EF4-FFF2-40B4-BE49-F238E27FC236}">
              <a16:creationId xmlns:a16="http://schemas.microsoft.com/office/drawing/2014/main" id="{1D679160-AEAD-403C-9C10-1CF3DE14E405}"/>
            </a:ext>
          </a:extLst>
        </xdr:cNvPr>
        <xdr:cNvSpPr/>
      </xdr:nvSpPr>
      <xdr:spPr>
        <a:xfrm>
          <a:off x="175514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61505</xdr:rowOff>
    </xdr:to>
    <xdr:cxnSp macro="">
      <xdr:nvCxnSpPr>
        <xdr:cNvPr id="846" name="直線コネクタ 845">
          <a:extLst>
            <a:ext uri="{FF2B5EF4-FFF2-40B4-BE49-F238E27FC236}">
              <a16:creationId xmlns:a16="http://schemas.microsoft.com/office/drawing/2014/main" id="{7B55F23D-AD14-471D-B5BE-F0BA32ACFFCD}"/>
            </a:ext>
          </a:extLst>
        </xdr:cNvPr>
        <xdr:cNvCxnSpPr/>
      </xdr:nvCxnSpPr>
      <xdr:spPr>
        <a:xfrm flipV="1">
          <a:off x="17602200" y="17404080"/>
          <a:ext cx="79375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847" name="楕円 846">
          <a:extLst>
            <a:ext uri="{FF2B5EF4-FFF2-40B4-BE49-F238E27FC236}">
              <a16:creationId xmlns:a16="http://schemas.microsoft.com/office/drawing/2014/main" id="{A8E8EEF0-C4EF-4272-B57A-AED0686C80D9}"/>
            </a:ext>
          </a:extLst>
        </xdr:cNvPr>
        <xdr:cNvSpPr/>
      </xdr:nvSpPr>
      <xdr:spPr>
        <a:xfrm>
          <a:off x="167576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76200</xdr:rowOff>
    </xdr:to>
    <xdr:cxnSp macro="">
      <xdr:nvCxnSpPr>
        <xdr:cNvPr id="848" name="直線コネクタ 847">
          <a:extLst>
            <a:ext uri="{FF2B5EF4-FFF2-40B4-BE49-F238E27FC236}">
              <a16:creationId xmlns:a16="http://schemas.microsoft.com/office/drawing/2014/main" id="{2D323897-950F-4FD8-9E44-29C6F335E4C2}"/>
            </a:ext>
          </a:extLst>
        </xdr:cNvPr>
        <xdr:cNvCxnSpPr/>
      </xdr:nvCxnSpPr>
      <xdr:spPr>
        <a:xfrm flipV="1">
          <a:off x="16802100" y="17492255"/>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49" name="n_1aveValue【庁舎】&#10;一人当たり面積">
          <a:extLst>
            <a:ext uri="{FF2B5EF4-FFF2-40B4-BE49-F238E27FC236}">
              <a16:creationId xmlns:a16="http://schemas.microsoft.com/office/drawing/2014/main" id="{2FDF2442-D705-42CD-A45D-A873A57EB16E}"/>
            </a:ext>
          </a:extLst>
        </xdr:cNvPr>
        <xdr:cNvSpPr txBox="1"/>
      </xdr:nvSpPr>
      <xdr:spPr>
        <a:xfrm>
          <a:off x="18980227" y="17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50" name="n_2aveValue【庁舎】&#10;一人当たり面積">
          <a:extLst>
            <a:ext uri="{FF2B5EF4-FFF2-40B4-BE49-F238E27FC236}">
              <a16:creationId xmlns:a16="http://schemas.microsoft.com/office/drawing/2014/main" id="{B619CF9C-1925-4D31-B5C4-378DBC066036}"/>
            </a:ext>
          </a:extLst>
        </xdr:cNvPr>
        <xdr:cNvSpPr txBox="1"/>
      </xdr:nvSpPr>
      <xdr:spPr>
        <a:xfrm>
          <a:off x="18180127" y="1762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1" name="n_3aveValue【庁舎】&#10;一人当たり面積">
          <a:extLst>
            <a:ext uri="{FF2B5EF4-FFF2-40B4-BE49-F238E27FC236}">
              <a16:creationId xmlns:a16="http://schemas.microsoft.com/office/drawing/2014/main" id="{F7FBA0F4-9F33-40A8-8BAB-BC6E7BA418F3}"/>
            </a:ext>
          </a:extLst>
        </xdr:cNvPr>
        <xdr:cNvSpPr txBox="1"/>
      </xdr:nvSpPr>
      <xdr:spPr>
        <a:xfrm>
          <a:off x="17386377" y="176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2" name="n_4aveValue【庁舎】&#10;一人当たり面積">
          <a:extLst>
            <a:ext uri="{FF2B5EF4-FFF2-40B4-BE49-F238E27FC236}">
              <a16:creationId xmlns:a16="http://schemas.microsoft.com/office/drawing/2014/main" id="{9924FDE0-D8DB-4AB6-81B6-01A6026D9A05}"/>
            </a:ext>
          </a:extLst>
        </xdr:cNvPr>
        <xdr:cNvSpPr txBox="1"/>
      </xdr:nvSpPr>
      <xdr:spPr>
        <a:xfrm>
          <a:off x="16592627" y="1764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853" name="n_1mainValue【庁舎】&#10;一人当たり面積">
          <a:extLst>
            <a:ext uri="{FF2B5EF4-FFF2-40B4-BE49-F238E27FC236}">
              <a16:creationId xmlns:a16="http://schemas.microsoft.com/office/drawing/2014/main" id="{A280AA6E-DDB0-457E-BC74-B5469B8D15C9}"/>
            </a:ext>
          </a:extLst>
        </xdr:cNvPr>
        <xdr:cNvSpPr txBox="1"/>
      </xdr:nvSpPr>
      <xdr:spPr>
        <a:xfrm>
          <a:off x="189802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54" name="n_2mainValue【庁舎】&#10;一人当たり面積">
          <a:extLst>
            <a:ext uri="{FF2B5EF4-FFF2-40B4-BE49-F238E27FC236}">
              <a16:creationId xmlns:a16="http://schemas.microsoft.com/office/drawing/2014/main" id="{02D6A806-3AAA-435B-9F9B-13F6DE2DBCAD}"/>
            </a:ext>
          </a:extLst>
        </xdr:cNvPr>
        <xdr:cNvSpPr txBox="1"/>
      </xdr:nvSpPr>
      <xdr:spPr>
        <a:xfrm>
          <a:off x="18180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855" name="n_3mainValue【庁舎】&#10;一人当たり面積">
          <a:extLst>
            <a:ext uri="{FF2B5EF4-FFF2-40B4-BE49-F238E27FC236}">
              <a16:creationId xmlns:a16="http://schemas.microsoft.com/office/drawing/2014/main" id="{043EA547-60F3-4E80-9765-11B0892913F2}"/>
            </a:ext>
          </a:extLst>
        </xdr:cNvPr>
        <xdr:cNvSpPr txBox="1"/>
      </xdr:nvSpPr>
      <xdr:spPr>
        <a:xfrm>
          <a:off x="1738637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856" name="n_4mainValue【庁舎】&#10;一人当たり面積">
          <a:extLst>
            <a:ext uri="{FF2B5EF4-FFF2-40B4-BE49-F238E27FC236}">
              <a16:creationId xmlns:a16="http://schemas.microsoft.com/office/drawing/2014/main" id="{F56FE52F-566C-447C-8B39-7E94040F27C4}"/>
            </a:ext>
          </a:extLst>
        </xdr:cNvPr>
        <xdr:cNvSpPr txBox="1"/>
      </xdr:nvSpPr>
      <xdr:spPr>
        <a:xfrm>
          <a:off x="165926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7FF7A809-90E3-444D-A22C-B336C44A8A6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A32C5D7-27E8-42A1-B9FD-0A275F835DD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B2D4759F-829B-46D4-AF7E-705C09703C0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類似団体と比較して特に有形固定資産減価償却率が高くなっている施設は、役場庁舎、消防施設、体育館・プール、福祉施設である。また、保健センターにおいても近年同様の傾向がみられる。</a:t>
          </a:r>
        </a:p>
        <a:p>
          <a:r>
            <a:rPr kumimoji="1" lang="ja-JP" altLang="en-US" sz="1300">
              <a:latin typeface="ＭＳ Ｐゴシック" panose="020B0600070205080204" pitchFamily="50" charset="-128"/>
              <a:ea typeface="ＭＳ Ｐゴシック" panose="020B0600070205080204" pitchFamily="50" charset="-128"/>
            </a:rPr>
            <a:t>役場庁舎については建設から４０年が経過し老朽化が進んでいるが、令和２年度に耐震化工事とエレベーター設置を行い、引き続き現在の庁舎を使用していく。</a:t>
          </a:r>
        </a:p>
        <a:p>
          <a:r>
            <a:rPr kumimoji="1" lang="ja-JP" altLang="en-US" sz="1300">
              <a:latin typeface="ＭＳ Ｐゴシック" panose="020B0600070205080204" pitchFamily="50" charset="-128"/>
              <a:ea typeface="ＭＳ Ｐゴシック" panose="020B0600070205080204" pitchFamily="50" charset="-128"/>
            </a:rPr>
            <a:t>体育館・プールや福祉施設に加え、保健センターも老朽化が進んでいるが、建て替えは難しく、住民の定期的な利用もあるため修繕しながら使用していく。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規模企業が少ないことや、人口が減少傾向にあることから、町税については今後における堅実な増加は見込めない状況にある。また、全国平均や群馬県平均と比較しても低い状況である。このため、税等の収納率の更なる向上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町税の収納率向上に努めているが、歳入の３分の１超を地方交付税に依存しており、地方交付税、臨時財政対策債など経常一般財源の増減については、国の政策によるところが大きい。</a:t>
          </a:r>
        </a:p>
        <a:p>
          <a:r>
            <a:rPr kumimoji="1" lang="ja-JP" altLang="en-US" sz="1300">
              <a:latin typeface="ＭＳ Ｐゴシック" panose="020B0600070205080204" pitchFamily="50" charset="-128"/>
              <a:ea typeface="ＭＳ Ｐゴシック" panose="020B0600070205080204" pitchFamily="50" charset="-128"/>
            </a:rPr>
            <a:t>　歳出面では、福祉関係経費や公債費が増加の傾向にある。公債費については抑制しながらも有利な起債を選択し、歳出の更なる抑制に努め、適正な水準の維持に努める。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16721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92604"/>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16721</xdr:rowOff>
    </xdr:from>
    <xdr:to>
      <xdr:col>19</xdr:col>
      <xdr:colOff>133350</xdr:colOff>
      <xdr:row>65</xdr:row>
      <xdr:rowOff>32808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609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32808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3173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43392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3173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137371</xdr:rowOff>
    </xdr:from>
    <xdr:to>
      <xdr:col>19</xdr:col>
      <xdr:colOff>184150</xdr:colOff>
      <xdr:row>65</xdr:row>
      <xdr:rowOff>67521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77698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類似団体平均に比べ高くなっているのは、民間における保育所や幼稚園の施設がないため町で施設を運営していかなければならず、職員の確保や施設維持に係る経費が多額となっているためである。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そのため、職員数や事業を見直し、民間でも実施可能な部分については指定管理者制度の導入を検討し、コスト削減に努める。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62774</xdr:rowOff>
    </xdr:from>
    <xdr:to>
      <xdr:col>23</xdr:col>
      <xdr:colOff>133350</xdr:colOff>
      <xdr:row>86</xdr:row>
      <xdr:rowOff>65936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807474"/>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80332</xdr:rowOff>
    </xdr:from>
    <xdr:to>
      <xdr:col>19</xdr:col>
      <xdr:colOff>133350</xdr:colOff>
      <xdr:row>86</xdr:row>
      <xdr:rowOff>62774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653582"/>
          <a:ext cx="889000" cy="1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60503</xdr:rowOff>
    </xdr:from>
    <xdr:to>
      <xdr:col>15</xdr:col>
      <xdr:colOff>82550</xdr:colOff>
      <xdr:row>85</xdr:row>
      <xdr:rowOff>80332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62303"/>
          <a:ext cx="889000" cy="1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29456</xdr:rowOff>
    </xdr:from>
    <xdr:to>
      <xdr:col>11</xdr:col>
      <xdr:colOff>31750</xdr:colOff>
      <xdr:row>84</xdr:row>
      <xdr:rowOff>60503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431256"/>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15136</xdr:rowOff>
    </xdr:from>
    <xdr:to>
      <xdr:col>23</xdr:col>
      <xdr:colOff>184150</xdr:colOff>
      <xdr:row>86</xdr:row>
      <xdr:rowOff>116736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7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158663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73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11974</xdr:rowOff>
    </xdr:from>
    <xdr:to>
      <xdr:col>19</xdr:col>
      <xdr:colOff>184150</xdr:colOff>
      <xdr:row>86</xdr:row>
      <xdr:rowOff>113574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7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98351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84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29532</xdr:rowOff>
    </xdr:from>
    <xdr:to>
      <xdr:col>15</xdr:col>
      <xdr:colOff>133350</xdr:colOff>
      <xdr:row>85</xdr:row>
      <xdr:rowOff>131132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6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115909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6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9703</xdr:rowOff>
    </xdr:from>
    <xdr:to>
      <xdr:col>11</xdr:col>
      <xdr:colOff>82550</xdr:colOff>
      <xdr:row>84</xdr:row>
      <xdr:rowOff>111303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4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96080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9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150106</xdr:rowOff>
    </xdr:from>
    <xdr:to>
      <xdr:col>7</xdr:col>
      <xdr:colOff>31750</xdr:colOff>
      <xdr:row>84</xdr:row>
      <xdr:rowOff>80256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65033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4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今年度は類似団体平均を少し下回ったが、平均を大きく乖離することなく推移できている。今後も現在の各種手当の見直しを行うなど、より一層の給与の適正化に努める。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116332</xdr:rowOff>
    </xdr:from>
    <xdr:to>
      <xdr:col>81</xdr:col>
      <xdr:colOff>44450</xdr:colOff>
      <xdr:row>84</xdr:row>
      <xdr:rowOff>116332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8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135637</xdr:rowOff>
    </xdr:from>
    <xdr:to>
      <xdr:col>72</xdr:col>
      <xdr:colOff>203200</xdr:colOff>
      <xdr:row>85</xdr:row>
      <xdr:rowOff>12446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7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135637</xdr:rowOff>
    </xdr:from>
    <xdr:to>
      <xdr:col>68</xdr:col>
      <xdr:colOff>152400</xdr:colOff>
      <xdr:row>84</xdr:row>
      <xdr:rowOff>164592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374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65532</xdr:rowOff>
    </xdr:from>
    <xdr:to>
      <xdr:col>81</xdr:col>
      <xdr:colOff>95250</xdr:colOff>
      <xdr:row>84</xdr:row>
      <xdr:rowOff>167132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82059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65532</xdr:rowOff>
    </xdr:from>
    <xdr:to>
      <xdr:col>77</xdr:col>
      <xdr:colOff>95250</xdr:colOff>
      <xdr:row>84</xdr:row>
      <xdr:rowOff>167132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133096</xdr:rowOff>
    </xdr:from>
    <xdr:to>
      <xdr:col>73</xdr:col>
      <xdr:colOff>44450</xdr:colOff>
      <xdr:row>85</xdr:row>
      <xdr:rowOff>63246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48023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84837</xdr:rowOff>
    </xdr:from>
    <xdr:to>
      <xdr:col>68</xdr:col>
      <xdr:colOff>203200</xdr:colOff>
      <xdr:row>85</xdr:row>
      <xdr:rowOff>14987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25164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理由として、民間における保育所や幼稚園の施設がないため、町で施設を運営していかなければならず、多くの職員が必要となっていることと、令和２年度から新しい課が設置され、積極的な施策の実施に人員が必要であったためである。</a:t>
          </a:r>
        </a:p>
        <a:p>
          <a:r>
            <a:rPr kumimoji="1" lang="ja-JP" altLang="en-US" sz="1300">
              <a:latin typeface="ＭＳ Ｐゴシック" panose="020B0600070205080204" pitchFamily="50" charset="-128"/>
              <a:ea typeface="ＭＳ Ｐゴシック" panose="020B0600070205080204" pitchFamily="50" charset="-128"/>
            </a:rPr>
            <a:t>　計画的な人員の削減と効率的な定員管理により、類似団体平均の水準を目標に職員数の引き下げに努める。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159738</xdr:rowOff>
    </xdr:from>
    <xdr:to>
      <xdr:col>81</xdr:col>
      <xdr:colOff>44450</xdr:colOff>
      <xdr:row>63</xdr:row>
      <xdr:rowOff>23142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89638"/>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136948</xdr:rowOff>
    </xdr:from>
    <xdr:to>
      <xdr:col>77</xdr:col>
      <xdr:colOff>44450</xdr:colOff>
      <xdr:row>62</xdr:row>
      <xdr:rowOff>159738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66848"/>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49812</xdr:rowOff>
    </xdr:from>
    <xdr:to>
      <xdr:col>72</xdr:col>
      <xdr:colOff>203200</xdr:colOff>
      <xdr:row>62</xdr:row>
      <xdr:rowOff>136948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9712"/>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35066</xdr:rowOff>
    </xdr:from>
    <xdr:to>
      <xdr:col>68</xdr:col>
      <xdr:colOff>152400</xdr:colOff>
      <xdr:row>62</xdr:row>
      <xdr:rowOff>49812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6496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143792</xdr:rowOff>
    </xdr:from>
    <xdr:to>
      <xdr:col>81</xdr:col>
      <xdr:colOff>95250</xdr:colOff>
      <xdr:row>63</xdr:row>
      <xdr:rowOff>73942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115869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108938</xdr:rowOff>
    </xdr:from>
    <xdr:to>
      <xdr:col>77</xdr:col>
      <xdr:colOff>95250</xdr:colOff>
      <xdr:row>63</xdr:row>
      <xdr:rowOff>39088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23865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2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86148</xdr:rowOff>
    </xdr:from>
    <xdr:to>
      <xdr:col>73</xdr:col>
      <xdr:colOff>44450</xdr:colOff>
      <xdr:row>63</xdr:row>
      <xdr:rowOff>16298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170462</xdr:rowOff>
    </xdr:from>
    <xdr:to>
      <xdr:col>68</xdr:col>
      <xdr:colOff>203200</xdr:colOff>
      <xdr:row>62</xdr:row>
      <xdr:rowOff>100612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85389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1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155716</xdr:rowOff>
    </xdr:from>
    <xdr:to>
      <xdr:col>64</xdr:col>
      <xdr:colOff>152400</xdr:colOff>
      <xdr:row>62</xdr:row>
      <xdr:rowOff>85866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70643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過去からの起債抑制策により類似団体平均をわずかに下回っていたが、過疎対策事業債や、緊急防災・減災事業債などの有利な起債の活用により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a:t>
          </a:r>
          <a:r>
            <a:rPr kumimoji="1" lang="ja-JP" altLang="en-US" sz="1300">
              <a:latin typeface="ＭＳ Ｐゴシック" panose="020B0600070205080204" pitchFamily="50" charset="-128"/>
              <a:ea typeface="ＭＳ Ｐゴシック" panose="020B0600070205080204" pitchFamily="50" charset="-128"/>
            </a:rPr>
            <a:t>から類似団体平均を上回っている。今後数年間は比率が高くなることが見込まれるが、緊急性や住民ニーズを的確に把握した事業の選択により、起債に大きく頼ることのない財政運営に努める。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55033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9313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139668</xdr:colOff>
      <xdr:row>26</xdr:row>
      <xdr:rowOff>65374</xdr:rowOff>
    </xdr:from>
    <xdr:ext cx="9099176" cy="558363"/>
    <xdr:sp macro="" textlink="">
      <xdr:nvSpPr>
        <xdr:cNvPr id="459" name="テキスト ボックス 458">
          <a:extLst>
            <a:ext uri="{FF2B5EF4-FFF2-40B4-BE49-F238E27FC236}">
              <a16:creationId xmlns:a16="http://schemas.microsoft.com/office/drawing/2014/main" id="{B7833EC5-7802-49C9-93AF-5F55205E114C}"/>
            </a:ext>
          </a:extLst>
        </xdr:cNvPr>
        <xdr:cNvSpPr txBox="1"/>
      </xdr:nvSpPr>
      <xdr:spPr>
        <a:xfrm>
          <a:off x="751989" y="4664588"/>
          <a:ext cx="9099176" cy="558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上回ったが、フルタイムやパートタイム職員の人数が多くなっていることが要因と考えられる。今後も職員給与等の見直し、計画的な人員の削減と効率的な定員管理により、適正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39915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57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76043"/>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76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1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類似団体平均に比べると低い水準にあるが、今後も、経費削減に努めるとともに、民間でも実施可能な業務については委託や指定管理を進めるなど、更なるコストの削減を図っていく。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類似団体平均に比べると低い水準にあるが、福祉医療費の充実、少子高齢化、子育て支援対策を加味した上で、財政を圧迫しない適正な水準を維持できるよう努める。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114300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029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029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9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63500</xdr:rowOff>
    </xdr:from>
    <xdr:to>
      <xdr:col>20</xdr:col>
      <xdr:colOff>38100</xdr:colOff>
      <xdr:row>52</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7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その他に係る経常収支比率は、下水道事業や介護老人施設などに対する繰出金が増加傾向にあり、類似団体平均を大きく上回っている。今後は普通会計の負担額を減らしていくよう努める。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463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96520</xdr:rowOff>
    </xdr:from>
    <xdr:to>
      <xdr:col>78</xdr:col>
      <xdr:colOff>69850</xdr:colOff>
      <xdr:row>60</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8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9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今年度については類似団体平均を若干下回ったが、ふるさと思いやり基金からの取り崩しを補助費等に充当できたためである。</a:t>
          </a:r>
        </a:p>
        <a:p>
          <a:r>
            <a:rPr kumimoji="1" lang="ja-JP" altLang="en-US" sz="1300">
              <a:latin typeface="ＭＳ Ｐゴシック" panose="020B0600070205080204" pitchFamily="50" charset="-128"/>
              <a:ea typeface="ＭＳ Ｐゴシック" panose="020B0600070205080204" pitchFamily="50" charset="-128"/>
            </a:rPr>
            <a:t>　しかし、依然として一部事務組合への負担金や、観光協会・温泉協会といった外郭団体への補助金、住民への各種補助金が多いため、必要性の低い補助金は見直しを検討しながら抑制に努めていく。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153670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24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37</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248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37</xdr:row>
      <xdr:rowOff>39370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62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37</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62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町全域が過疎地域となり、それ以降、過疎対策事業債を活用してきたが、平成２９年度から徐々に償還が始まったことと据置期間の見直しにより、ここ数年で数値が上がっている。公共施設が多く、老朽化による施設の改修等で起債を活用した大規模な事業が見込まれるため、今後も少しずつ上昇することが予想され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129287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21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93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163576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公債費以外については類似団体や県の平均を上回った。　人件費や物件費等の義務的経費の削減を中心とする行財政改革を進め、財政の健全化に努める。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474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136144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47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164864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128194</xdr:rowOff>
    </xdr:from>
    <xdr:to>
      <xdr:col>29</xdr:col>
      <xdr:colOff>127000</xdr:colOff>
      <xdr:row>14</xdr:row>
      <xdr:rowOff>38303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04669"/>
          <a:ext cx="647700" cy="8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38303</xdr:rowOff>
    </xdr:from>
    <xdr:to>
      <xdr:col>26</xdr:col>
      <xdr:colOff>50800</xdr:colOff>
      <xdr:row>14</xdr:row>
      <xdr:rowOff>147307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6228"/>
          <a:ext cx="698500" cy="10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147307</xdr:rowOff>
    </xdr:from>
    <xdr:to>
      <xdr:col>22</xdr:col>
      <xdr:colOff>114300</xdr:colOff>
      <xdr:row>15</xdr:row>
      <xdr:rowOff>1562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5232"/>
          <a:ext cx="6985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1562</xdr:rowOff>
    </xdr:from>
    <xdr:to>
      <xdr:col>18</xdr:col>
      <xdr:colOff>177800</xdr:colOff>
      <xdr:row>15</xdr:row>
      <xdr:rowOff>96507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0937"/>
          <a:ext cx="698500" cy="9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77394</xdr:rowOff>
    </xdr:from>
    <xdr:to>
      <xdr:col>29</xdr:col>
      <xdr:colOff>177800</xdr:colOff>
      <xdr:row>14</xdr:row>
      <xdr:rowOff>7544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93921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158953</xdr:rowOff>
    </xdr:from>
    <xdr:to>
      <xdr:col>26</xdr:col>
      <xdr:colOff>101600</xdr:colOff>
      <xdr:row>14</xdr:row>
      <xdr:rowOff>89103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99280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96507</xdr:rowOff>
    </xdr:from>
    <xdr:to>
      <xdr:col>22</xdr:col>
      <xdr:colOff>165100</xdr:colOff>
      <xdr:row>15</xdr:row>
      <xdr:rowOff>26657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122212</xdr:rowOff>
    </xdr:from>
    <xdr:to>
      <xdr:col>19</xdr:col>
      <xdr:colOff>38100</xdr:colOff>
      <xdr:row>15</xdr:row>
      <xdr:rowOff>52362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45707</xdr:rowOff>
    </xdr:from>
    <xdr:to>
      <xdr:col>15</xdr:col>
      <xdr:colOff>101600</xdr:colOff>
      <xdr:row>15</xdr:row>
      <xdr:rowOff>147307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157484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16227</xdr:rowOff>
    </xdr:from>
    <xdr:to>
      <xdr:col>29</xdr:col>
      <xdr:colOff>127000</xdr:colOff>
      <xdr:row>33</xdr:row>
      <xdr:rowOff>129482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5940777"/>
          <a:ext cx="647700" cy="11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129482</xdr:rowOff>
    </xdr:from>
    <xdr:to>
      <xdr:col>26</xdr:col>
      <xdr:colOff>50800</xdr:colOff>
      <xdr:row>33</xdr:row>
      <xdr:rowOff>250281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054032"/>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250281</xdr:rowOff>
    </xdr:from>
    <xdr:to>
      <xdr:col>22</xdr:col>
      <xdr:colOff>114300</xdr:colOff>
      <xdr:row>34</xdr:row>
      <xdr:rowOff>56461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174831"/>
          <a:ext cx="698500" cy="14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56461</xdr:rowOff>
    </xdr:from>
    <xdr:to>
      <xdr:col>18</xdr:col>
      <xdr:colOff>177800</xdr:colOff>
      <xdr:row>34</xdr:row>
      <xdr:rowOff>127065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23911"/>
          <a:ext cx="698500" cy="7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136877</xdr:rowOff>
    </xdr:from>
    <xdr:to>
      <xdr:col>29</xdr:col>
      <xdr:colOff>177800</xdr:colOff>
      <xdr:row>33</xdr:row>
      <xdr:rowOff>67027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588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45454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7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78682</xdr:rowOff>
    </xdr:from>
    <xdr:to>
      <xdr:col>26</xdr:col>
      <xdr:colOff>101600</xdr:colOff>
      <xdr:row>33</xdr:row>
      <xdr:rowOff>180282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0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19009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77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199481</xdr:rowOff>
    </xdr:from>
    <xdr:to>
      <xdr:col>22</xdr:col>
      <xdr:colOff>165100</xdr:colOff>
      <xdr:row>33</xdr:row>
      <xdr:rowOff>301081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139808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8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5661</xdr:rowOff>
    </xdr:from>
    <xdr:to>
      <xdr:col>19</xdr:col>
      <xdr:colOff>38100</xdr:colOff>
      <xdr:row>34</xdr:row>
      <xdr:rowOff>107261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7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117438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76265</xdr:rowOff>
    </xdr:from>
    <xdr:to>
      <xdr:col>15</xdr:col>
      <xdr:colOff>101600</xdr:colOff>
      <xdr:row>34</xdr:row>
      <xdr:rowOff>177865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188042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47703</xdr:rowOff>
    </xdr:from>
    <xdr:to>
      <xdr:col>24</xdr:col>
      <xdr:colOff>63500</xdr:colOff>
      <xdr:row>33</xdr:row>
      <xdr:rowOff>21428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34103"/>
          <a:ext cx="838200" cy="1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21428</xdr:rowOff>
    </xdr:from>
    <xdr:to>
      <xdr:col>19</xdr:col>
      <xdr:colOff>177800</xdr:colOff>
      <xdr:row>35</xdr:row>
      <xdr:rowOff>1840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679278"/>
          <a:ext cx="889000" cy="3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148730</xdr:rowOff>
    </xdr:from>
    <xdr:to>
      <xdr:col>15</xdr:col>
      <xdr:colOff>50800</xdr:colOff>
      <xdr:row>35</xdr:row>
      <xdr:rowOff>1840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78030"/>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148730</xdr:rowOff>
    </xdr:from>
    <xdr:to>
      <xdr:col>10</xdr:col>
      <xdr:colOff>114300</xdr:colOff>
      <xdr:row>35</xdr:row>
      <xdr:rowOff>25200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78030"/>
          <a:ext cx="889000" cy="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168353</xdr:rowOff>
    </xdr:from>
    <xdr:to>
      <xdr:col>24</xdr:col>
      <xdr:colOff>114300</xdr:colOff>
      <xdr:row>32</xdr:row>
      <xdr:rowOff>98503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19780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3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142078</xdr:rowOff>
    </xdr:from>
    <xdr:to>
      <xdr:col>20</xdr:col>
      <xdr:colOff>38100</xdr:colOff>
      <xdr:row>33</xdr:row>
      <xdr:rowOff>72228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88755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4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122490</xdr:rowOff>
    </xdr:from>
    <xdr:to>
      <xdr:col>15</xdr:col>
      <xdr:colOff>101600</xdr:colOff>
      <xdr:row>35</xdr:row>
      <xdr:rowOff>52640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69167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97930</xdr:rowOff>
    </xdr:from>
    <xdr:to>
      <xdr:col>10</xdr:col>
      <xdr:colOff>165100</xdr:colOff>
      <xdr:row>35</xdr:row>
      <xdr:rowOff>28080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44607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145850</xdr:rowOff>
    </xdr:from>
    <xdr:to>
      <xdr:col>6</xdr:col>
      <xdr:colOff>38100</xdr:colOff>
      <xdr:row>35</xdr:row>
      <xdr:rowOff>76000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92527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145459</xdr:rowOff>
    </xdr:from>
    <xdr:to>
      <xdr:col>24</xdr:col>
      <xdr:colOff>63500</xdr:colOff>
      <xdr:row>55</xdr:row>
      <xdr:rowOff>147712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75209"/>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41315</xdr:rowOff>
    </xdr:from>
    <xdr:to>
      <xdr:col>19</xdr:col>
      <xdr:colOff>177800</xdr:colOff>
      <xdr:row>55</xdr:row>
      <xdr:rowOff>145459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471065"/>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41315</xdr:rowOff>
    </xdr:from>
    <xdr:to>
      <xdr:col>15</xdr:col>
      <xdr:colOff>50800</xdr:colOff>
      <xdr:row>56</xdr:row>
      <xdr:rowOff>73841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471065"/>
          <a:ext cx="889000" cy="20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73841</xdr:rowOff>
    </xdr:from>
    <xdr:to>
      <xdr:col>10</xdr:col>
      <xdr:colOff>114300</xdr:colOff>
      <xdr:row>56</xdr:row>
      <xdr:rowOff>74462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7504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96912</xdr:rowOff>
    </xdr:from>
    <xdr:to>
      <xdr:col>24</xdr:col>
      <xdr:colOff>114300</xdr:colOff>
      <xdr:row>56</xdr:row>
      <xdr:rowOff>27062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75339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94659</xdr:rowOff>
    </xdr:from>
    <xdr:to>
      <xdr:col>20</xdr:col>
      <xdr:colOff>38100</xdr:colOff>
      <xdr:row>56</xdr:row>
      <xdr:rowOff>24809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41336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161965</xdr:rowOff>
    </xdr:from>
    <xdr:to>
      <xdr:col>15</xdr:col>
      <xdr:colOff>101600</xdr:colOff>
      <xdr:row>55</xdr:row>
      <xdr:rowOff>92115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4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108642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1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23041</xdr:rowOff>
    </xdr:from>
    <xdr:to>
      <xdr:col>10</xdr:col>
      <xdr:colOff>165100</xdr:colOff>
      <xdr:row>56</xdr:row>
      <xdr:rowOff>124641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115768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23662</xdr:rowOff>
    </xdr:from>
    <xdr:to>
      <xdr:col>6</xdr:col>
      <xdr:colOff>38100</xdr:colOff>
      <xdr:row>56</xdr:row>
      <xdr:rowOff>125262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141789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42568</xdr:rowOff>
    </xdr:from>
    <xdr:to>
      <xdr:col>24</xdr:col>
      <xdr:colOff>63500</xdr:colOff>
      <xdr:row>76</xdr:row>
      <xdr:rowOff>162263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72768"/>
          <a:ext cx="838200" cy="1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42568</xdr:rowOff>
    </xdr:from>
    <xdr:to>
      <xdr:col>19</xdr:col>
      <xdr:colOff>177800</xdr:colOff>
      <xdr:row>77</xdr:row>
      <xdr:rowOff>28670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72768"/>
          <a:ext cx="889000" cy="1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28670</xdr:rowOff>
    </xdr:from>
    <xdr:to>
      <xdr:col>15</xdr:col>
      <xdr:colOff>50800</xdr:colOff>
      <xdr:row>77</xdr:row>
      <xdr:rowOff>117503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30320"/>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94825</xdr:rowOff>
    </xdr:from>
    <xdr:to>
      <xdr:col>10</xdr:col>
      <xdr:colOff>114300</xdr:colOff>
      <xdr:row>77</xdr:row>
      <xdr:rowOff>117503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647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111463</xdr:rowOff>
    </xdr:from>
    <xdr:to>
      <xdr:col>24</xdr:col>
      <xdr:colOff>114300</xdr:colOff>
      <xdr:row>77</xdr:row>
      <xdr:rowOff>41613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134340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163218</xdr:rowOff>
    </xdr:from>
    <xdr:to>
      <xdr:col>20</xdr:col>
      <xdr:colOff>38100</xdr:colOff>
      <xdr:row>76</xdr:row>
      <xdr:rowOff>93368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109895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149320</xdr:rowOff>
    </xdr:from>
    <xdr:to>
      <xdr:col>15</xdr:col>
      <xdr:colOff>101600</xdr:colOff>
      <xdr:row>77</xdr:row>
      <xdr:rowOff>79470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95996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66703</xdr:rowOff>
    </xdr:from>
    <xdr:to>
      <xdr:col>10</xdr:col>
      <xdr:colOff>165100</xdr:colOff>
      <xdr:row>77</xdr:row>
      <xdr:rowOff>168303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44025</xdr:rowOff>
    </xdr:from>
    <xdr:to>
      <xdr:col>6</xdr:col>
      <xdr:colOff>38100</xdr:colOff>
      <xdr:row>77</xdr:row>
      <xdr:rowOff>145625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162152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133680</xdr:rowOff>
    </xdr:from>
    <xdr:to>
      <xdr:col>24</xdr:col>
      <xdr:colOff>63500</xdr:colOff>
      <xdr:row>98</xdr:row>
      <xdr:rowOff>25933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2880"/>
          <a:ext cx="8382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146591</xdr:rowOff>
    </xdr:from>
    <xdr:to>
      <xdr:col>19</xdr:col>
      <xdr:colOff>177800</xdr:colOff>
      <xdr:row>98</xdr:row>
      <xdr:rowOff>25933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77241"/>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146591</xdr:rowOff>
    </xdr:from>
    <xdr:to>
      <xdr:col>15</xdr:col>
      <xdr:colOff>50800</xdr:colOff>
      <xdr:row>97</xdr:row>
      <xdr:rowOff>164759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7241"/>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164759</xdr:rowOff>
    </xdr:from>
    <xdr:to>
      <xdr:col>10</xdr:col>
      <xdr:colOff>114300</xdr:colOff>
      <xdr:row>98</xdr:row>
      <xdr:rowOff>3803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95409"/>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82880</xdr:rowOff>
    </xdr:from>
    <xdr:to>
      <xdr:col>24</xdr:col>
      <xdr:colOff>114300</xdr:colOff>
      <xdr:row>97</xdr:row>
      <xdr:rowOff>13030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61307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146583</xdr:rowOff>
    </xdr:from>
    <xdr:to>
      <xdr:col>20</xdr:col>
      <xdr:colOff>38100</xdr:colOff>
      <xdr:row>98</xdr:row>
      <xdr:rowOff>76733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95791</xdr:rowOff>
    </xdr:from>
    <xdr:to>
      <xdr:col>15</xdr:col>
      <xdr:colOff>101600</xdr:colOff>
      <xdr:row>98</xdr:row>
      <xdr:rowOff>25941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113959</xdr:rowOff>
    </xdr:from>
    <xdr:to>
      <xdr:col>10</xdr:col>
      <xdr:colOff>165100</xdr:colOff>
      <xdr:row>98</xdr:row>
      <xdr:rowOff>44109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124453</xdr:rowOff>
    </xdr:from>
    <xdr:to>
      <xdr:col>6</xdr:col>
      <xdr:colOff>38100</xdr:colOff>
      <xdr:row>98</xdr:row>
      <xdr:rowOff>54603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45730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125069</xdr:rowOff>
    </xdr:from>
    <xdr:to>
      <xdr:col>55</xdr:col>
      <xdr:colOff>0</xdr:colOff>
      <xdr:row>35</xdr:row>
      <xdr:rowOff>116044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11469"/>
          <a:ext cx="838200" cy="50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125069</xdr:rowOff>
    </xdr:from>
    <xdr:to>
      <xdr:col>50</xdr:col>
      <xdr:colOff>114300</xdr:colOff>
      <xdr:row>36</xdr:row>
      <xdr:rowOff>39514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11469"/>
          <a:ext cx="889000" cy="60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39514</xdr:rowOff>
    </xdr:from>
    <xdr:to>
      <xdr:col>45</xdr:col>
      <xdr:colOff>177800</xdr:colOff>
      <xdr:row>36</xdr:row>
      <xdr:rowOff>48809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1714"/>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142996</xdr:rowOff>
    </xdr:from>
    <xdr:to>
      <xdr:col>41</xdr:col>
      <xdr:colOff>50800</xdr:colOff>
      <xdr:row>36</xdr:row>
      <xdr:rowOff>48809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43746"/>
          <a:ext cx="889000" cy="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65244</xdr:rowOff>
    </xdr:from>
    <xdr:to>
      <xdr:col>55</xdr:col>
      <xdr:colOff>50800</xdr:colOff>
      <xdr:row>35</xdr:row>
      <xdr:rowOff>166844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88121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74269</xdr:rowOff>
    </xdr:from>
    <xdr:to>
      <xdr:col>50</xdr:col>
      <xdr:colOff>165100</xdr:colOff>
      <xdr:row>33</xdr:row>
      <xdr:rowOff>4419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20946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160164</xdr:rowOff>
    </xdr:from>
    <xdr:to>
      <xdr:col>46</xdr:col>
      <xdr:colOff>38100</xdr:colOff>
      <xdr:row>36</xdr:row>
      <xdr:rowOff>90314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106841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169459</xdr:rowOff>
    </xdr:from>
    <xdr:to>
      <xdr:col>41</xdr:col>
      <xdr:colOff>101600</xdr:colOff>
      <xdr:row>36</xdr:row>
      <xdr:rowOff>99609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116136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92196</xdr:rowOff>
    </xdr:from>
    <xdr:to>
      <xdr:col>36</xdr:col>
      <xdr:colOff>165100</xdr:colOff>
      <xdr:row>36</xdr:row>
      <xdr:rowOff>22346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38873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47323</xdr:rowOff>
    </xdr:from>
    <xdr:to>
      <xdr:col>55</xdr:col>
      <xdr:colOff>0</xdr:colOff>
      <xdr:row>58</xdr:row>
      <xdr:rowOff>16245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9973"/>
          <a:ext cx="838200" cy="1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136728</xdr:rowOff>
    </xdr:from>
    <xdr:to>
      <xdr:col>50</xdr:col>
      <xdr:colOff>114300</xdr:colOff>
      <xdr:row>57</xdr:row>
      <xdr:rowOff>47323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37928"/>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116516</xdr:rowOff>
    </xdr:from>
    <xdr:to>
      <xdr:col>45</xdr:col>
      <xdr:colOff>177800</xdr:colOff>
      <xdr:row>56</xdr:row>
      <xdr:rowOff>136728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17716"/>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116516</xdr:rowOff>
    </xdr:from>
    <xdr:to>
      <xdr:col>41</xdr:col>
      <xdr:colOff>50800</xdr:colOff>
      <xdr:row>57</xdr:row>
      <xdr:rowOff>123069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17716"/>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136895</xdr:rowOff>
    </xdr:from>
    <xdr:to>
      <xdr:col>55</xdr:col>
      <xdr:colOff>50800</xdr:colOff>
      <xdr:row>58</xdr:row>
      <xdr:rowOff>67045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115322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167973</xdr:rowOff>
    </xdr:from>
    <xdr:to>
      <xdr:col>50</xdr:col>
      <xdr:colOff>165100</xdr:colOff>
      <xdr:row>57</xdr:row>
      <xdr:rowOff>98123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89250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85928</xdr:rowOff>
    </xdr:from>
    <xdr:to>
      <xdr:col>46</xdr:col>
      <xdr:colOff>38100</xdr:colOff>
      <xdr:row>57</xdr:row>
      <xdr:rowOff>16078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32605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65716</xdr:rowOff>
    </xdr:from>
    <xdr:to>
      <xdr:col>41</xdr:col>
      <xdr:colOff>101600</xdr:colOff>
      <xdr:row>56</xdr:row>
      <xdr:rowOff>167316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12393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4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72269</xdr:rowOff>
    </xdr:from>
    <xdr:to>
      <xdr:col>36</xdr:col>
      <xdr:colOff>165100</xdr:colOff>
      <xdr:row>58</xdr:row>
      <xdr:rowOff>2419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18946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88027</xdr:rowOff>
    </xdr:from>
    <xdr:to>
      <xdr:col>55</xdr:col>
      <xdr:colOff>0</xdr:colOff>
      <xdr:row>78</xdr:row>
      <xdr:rowOff>98775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61127"/>
          <a:ext cx="8382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34860</xdr:rowOff>
    </xdr:from>
    <xdr:to>
      <xdr:col>50</xdr:col>
      <xdr:colOff>114300</xdr:colOff>
      <xdr:row>78</xdr:row>
      <xdr:rowOff>88027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36510"/>
          <a:ext cx="889000" cy="2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34860</xdr:rowOff>
    </xdr:from>
    <xdr:to>
      <xdr:col>45</xdr:col>
      <xdr:colOff>177800</xdr:colOff>
      <xdr:row>77</xdr:row>
      <xdr:rowOff>77786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36510"/>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77786</xdr:rowOff>
    </xdr:from>
    <xdr:to>
      <xdr:col>41</xdr:col>
      <xdr:colOff>50800</xdr:colOff>
      <xdr:row>77</xdr:row>
      <xdr:rowOff>124549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9436"/>
          <a:ext cx="889000" cy="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47975</xdr:rowOff>
    </xdr:from>
    <xdr:to>
      <xdr:col>55</xdr:col>
      <xdr:colOff>50800</xdr:colOff>
      <xdr:row>78</xdr:row>
      <xdr:rowOff>149575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37227</xdr:rowOff>
    </xdr:from>
    <xdr:to>
      <xdr:col>50</xdr:col>
      <xdr:colOff>165100</xdr:colOff>
      <xdr:row>78</xdr:row>
      <xdr:rowOff>138827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129954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155510</xdr:rowOff>
    </xdr:from>
    <xdr:to>
      <xdr:col>46</xdr:col>
      <xdr:colOff>38100</xdr:colOff>
      <xdr:row>77</xdr:row>
      <xdr:rowOff>85660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102186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26986</xdr:rowOff>
    </xdr:from>
    <xdr:to>
      <xdr:col>41</xdr:col>
      <xdr:colOff>101600</xdr:colOff>
      <xdr:row>77</xdr:row>
      <xdr:rowOff>128586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145113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73749</xdr:rowOff>
    </xdr:from>
    <xdr:to>
      <xdr:col>36</xdr:col>
      <xdr:colOff>165100</xdr:colOff>
      <xdr:row>78</xdr:row>
      <xdr:rowOff>3899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161531</xdr:rowOff>
    </xdr:from>
    <xdr:to>
      <xdr:col>55</xdr:col>
      <xdr:colOff>0</xdr:colOff>
      <xdr:row>97</xdr:row>
      <xdr:rowOff>134401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20731"/>
          <a:ext cx="8382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161531</xdr:rowOff>
    </xdr:from>
    <xdr:to>
      <xdr:col>50</xdr:col>
      <xdr:colOff>114300</xdr:colOff>
      <xdr:row>97</xdr:row>
      <xdr:rowOff>106586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20731"/>
          <a:ext cx="889000" cy="1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47313</xdr:rowOff>
    </xdr:from>
    <xdr:to>
      <xdr:col>45</xdr:col>
      <xdr:colOff>177800</xdr:colOff>
      <xdr:row>97</xdr:row>
      <xdr:rowOff>106586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7963"/>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47313</xdr:rowOff>
    </xdr:from>
    <xdr:to>
      <xdr:col>41</xdr:col>
      <xdr:colOff>50800</xdr:colOff>
      <xdr:row>98</xdr:row>
      <xdr:rowOff>38325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77963"/>
          <a:ext cx="889000" cy="1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83601</xdr:rowOff>
    </xdr:from>
    <xdr:to>
      <xdr:col>55</xdr:col>
      <xdr:colOff>50800</xdr:colOff>
      <xdr:row>98</xdr:row>
      <xdr:rowOff>13751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62028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110731</xdr:rowOff>
    </xdr:from>
    <xdr:to>
      <xdr:col>50</xdr:col>
      <xdr:colOff>165100</xdr:colOff>
      <xdr:row>97</xdr:row>
      <xdr:rowOff>40881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57408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55786</xdr:rowOff>
    </xdr:from>
    <xdr:to>
      <xdr:col>46</xdr:col>
      <xdr:colOff>38100</xdr:colOff>
      <xdr:row>97</xdr:row>
      <xdr:rowOff>157386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148513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167963</xdr:rowOff>
    </xdr:from>
    <xdr:to>
      <xdr:col>41</xdr:col>
      <xdr:colOff>101600</xdr:colOff>
      <xdr:row>97</xdr:row>
      <xdr:rowOff>98113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114640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158975</xdr:rowOff>
    </xdr:from>
    <xdr:to>
      <xdr:col>36</xdr:col>
      <xdr:colOff>165100</xdr:colOff>
      <xdr:row>98</xdr:row>
      <xdr:rowOff>89125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34822</xdr:rowOff>
    </xdr:from>
    <xdr:to>
      <xdr:col>85</xdr:col>
      <xdr:colOff>127000</xdr:colOff>
      <xdr:row>39</xdr:row>
      <xdr:rowOff>43307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1372"/>
          <a:ext cx="8382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34822</xdr:rowOff>
    </xdr:from>
    <xdr:to>
      <xdr:col>81</xdr:col>
      <xdr:colOff>50800</xdr:colOff>
      <xdr:row>39</xdr:row>
      <xdr:rowOff>40621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1372"/>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40621</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44199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07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155472</xdr:rowOff>
    </xdr:from>
    <xdr:to>
      <xdr:col>81</xdr:col>
      <xdr:colOff>101600</xdr:colOff>
      <xdr:row>39</xdr:row>
      <xdr:rowOff>85622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161271</xdr:rowOff>
    </xdr:from>
    <xdr:to>
      <xdr:col>76</xdr:col>
      <xdr:colOff>165100</xdr:colOff>
      <xdr:row>39</xdr:row>
      <xdr:rowOff>91421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82548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164849</xdr:rowOff>
    </xdr:from>
    <xdr:to>
      <xdr:col>67</xdr:col>
      <xdr:colOff>101600</xdr:colOff>
      <xdr:row>39</xdr:row>
      <xdr:rowOff>94999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135508</xdr:rowOff>
    </xdr:from>
    <xdr:to>
      <xdr:col>85</xdr:col>
      <xdr:colOff>127000</xdr:colOff>
      <xdr:row>76</xdr:row>
      <xdr:rowOff>171106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6570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171106</xdr:rowOff>
    </xdr:from>
    <xdr:to>
      <xdr:col>81</xdr:col>
      <xdr:colOff>50800</xdr:colOff>
      <xdr:row>77</xdr:row>
      <xdr:rowOff>34274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01306"/>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34274</xdr:rowOff>
    </xdr:from>
    <xdr:to>
      <xdr:col>76</xdr:col>
      <xdr:colOff>114300</xdr:colOff>
      <xdr:row>77</xdr:row>
      <xdr:rowOff>71943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35924"/>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71943</xdr:rowOff>
    </xdr:from>
    <xdr:to>
      <xdr:col>71</xdr:col>
      <xdr:colOff>177800</xdr:colOff>
      <xdr:row>77</xdr:row>
      <xdr:rowOff>84854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73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84708</xdr:rowOff>
    </xdr:from>
    <xdr:to>
      <xdr:col>85</xdr:col>
      <xdr:colOff>177800</xdr:colOff>
      <xdr:row>77</xdr:row>
      <xdr:rowOff>14858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107584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120306</xdr:rowOff>
    </xdr:from>
    <xdr:to>
      <xdr:col>81</xdr:col>
      <xdr:colOff>101600</xdr:colOff>
      <xdr:row>77</xdr:row>
      <xdr:rowOff>50456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66982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154924</xdr:rowOff>
    </xdr:from>
    <xdr:to>
      <xdr:col>76</xdr:col>
      <xdr:colOff>165100</xdr:colOff>
      <xdr:row>77</xdr:row>
      <xdr:rowOff>85074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101601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21143</xdr:rowOff>
    </xdr:from>
    <xdr:to>
      <xdr:col>72</xdr:col>
      <xdr:colOff>38100</xdr:colOff>
      <xdr:row>77</xdr:row>
      <xdr:rowOff>122743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113870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34054</xdr:rowOff>
    </xdr:from>
    <xdr:to>
      <xdr:col>67</xdr:col>
      <xdr:colOff>101600</xdr:colOff>
      <xdr:row>77</xdr:row>
      <xdr:rowOff>135654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126781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57066</xdr:rowOff>
    </xdr:from>
    <xdr:to>
      <xdr:col>85</xdr:col>
      <xdr:colOff>127000</xdr:colOff>
      <xdr:row>97</xdr:row>
      <xdr:rowOff>105784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16266"/>
          <a:ext cx="838200" cy="2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158034</xdr:rowOff>
    </xdr:from>
    <xdr:to>
      <xdr:col>81</xdr:col>
      <xdr:colOff>50800</xdr:colOff>
      <xdr:row>97</xdr:row>
      <xdr:rowOff>105784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274334"/>
          <a:ext cx="889000" cy="46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158034</xdr:rowOff>
    </xdr:from>
    <xdr:to>
      <xdr:col>76</xdr:col>
      <xdr:colOff>114300</xdr:colOff>
      <xdr:row>96</xdr:row>
      <xdr:rowOff>55767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274334"/>
          <a:ext cx="889000" cy="2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21056</xdr:rowOff>
    </xdr:from>
    <xdr:to>
      <xdr:col>71</xdr:col>
      <xdr:colOff>177800</xdr:colOff>
      <xdr:row>96</xdr:row>
      <xdr:rowOff>55767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08806"/>
          <a:ext cx="889000" cy="20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6266</xdr:rowOff>
    </xdr:from>
    <xdr:to>
      <xdr:col>85</xdr:col>
      <xdr:colOff>177800</xdr:colOff>
      <xdr:row>96</xdr:row>
      <xdr:rowOff>107866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29143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54984</xdr:rowOff>
    </xdr:from>
    <xdr:to>
      <xdr:col>81</xdr:col>
      <xdr:colOff>101600</xdr:colOff>
      <xdr:row>97</xdr:row>
      <xdr:rowOff>156584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147711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107234</xdr:rowOff>
    </xdr:from>
    <xdr:to>
      <xdr:col>76</xdr:col>
      <xdr:colOff>165100</xdr:colOff>
      <xdr:row>95</xdr:row>
      <xdr:rowOff>37384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53911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59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4967</xdr:rowOff>
    </xdr:from>
    <xdr:to>
      <xdr:col>72</xdr:col>
      <xdr:colOff>38100</xdr:colOff>
      <xdr:row>96</xdr:row>
      <xdr:rowOff>106567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4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123094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141706</xdr:rowOff>
    </xdr:from>
    <xdr:to>
      <xdr:col>67</xdr:col>
      <xdr:colOff>101600</xdr:colOff>
      <xdr:row>95</xdr:row>
      <xdr:rowOff>71856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88383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18542</xdr:rowOff>
    </xdr:from>
    <xdr:to>
      <xdr:col>116</xdr:col>
      <xdr:colOff>63500</xdr:colOff>
      <xdr:row>38</xdr:row>
      <xdr:rowOff>22931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33642"/>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18542</xdr:rowOff>
    </xdr:from>
    <xdr:to>
      <xdr:col>111</xdr:col>
      <xdr:colOff>177800</xdr:colOff>
      <xdr:row>38</xdr:row>
      <xdr:rowOff>24119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33642"/>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23297</xdr:rowOff>
    </xdr:from>
    <xdr:to>
      <xdr:col>107</xdr:col>
      <xdr:colOff>50800</xdr:colOff>
      <xdr:row>38</xdr:row>
      <xdr:rowOff>24119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3839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23297</xdr:rowOff>
    </xdr:from>
    <xdr:to>
      <xdr:col>102</xdr:col>
      <xdr:colOff>114300</xdr:colOff>
      <xdr:row>38</xdr:row>
      <xdr:rowOff>31069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383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143581</xdr:rowOff>
    </xdr:from>
    <xdr:to>
      <xdr:col>116</xdr:col>
      <xdr:colOff>114300</xdr:colOff>
      <xdr:row>38</xdr:row>
      <xdr:rowOff>73731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65224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139192</xdr:rowOff>
    </xdr:from>
    <xdr:to>
      <xdr:col>112</xdr:col>
      <xdr:colOff>38100</xdr:colOff>
      <xdr:row>38</xdr:row>
      <xdr:rowOff>69342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60469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144770</xdr:rowOff>
    </xdr:from>
    <xdr:to>
      <xdr:col>107</xdr:col>
      <xdr:colOff>101600</xdr:colOff>
      <xdr:row>38</xdr:row>
      <xdr:rowOff>74919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88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91447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6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143947</xdr:rowOff>
    </xdr:from>
    <xdr:to>
      <xdr:col>102</xdr:col>
      <xdr:colOff>165100</xdr:colOff>
      <xdr:row>38</xdr:row>
      <xdr:rowOff>74097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90624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151719</xdr:rowOff>
    </xdr:from>
    <xdr:to>
      <xdr:col>98</xdr:col>
      <xdr:colOff>38100</xdr:colOff>
      <xdr:row>38</xdr:row>
      <xdr:rowOff>81869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96081</xdr:rowOff>
    </xdr:from>
    <xdr:to>
      <xdr:col>116</xdr:col>
      <xdr:colOff>63500</xdr:colOff>
      <xdr:row>59</xdr:row>
      <xdr:rowOff>97452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163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96081</xdr:rowOff>
    </xdr:from>
    <xdr:to>
      <xdr:col>111</xdr:col>
      <xdr:colOff>177800</xdr:colOff>
      <xdr:row>59</xdr:row>
      <xdr:rowOff>96124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163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96124</xdr:rowOff>
    </xdr:from>
    <xdr:to>
      <xdr:col>107</xdr:col>
      <xdr:colOff>50800</xdr:colOff>
      <xdr:row>59</xdr:row>
      <xdr:rowOff>96189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16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96189</xdr:rowOff>
    </xdr:from>
    <xdr:to>
      <xdr:col>102</xdr:col>
      <xdr:colOff>114300</xdr:colOff>
      <xdr:row>59</xdr:row>
      <xdr:rowOff>96245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173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46652</xdr:rowOff>
    </xdr:from>
    <xdr:to>
      <xdr:col>116</xdr:col>
      <xdr:colOff>114300</xdr:colOff>
      <xdr:row>59</xdr:row>
      <xdr:rowOff>148252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45281</xdr:rowOff>
    </xdr:from>
    <xdr:to>
      <xdr:col>112</xdr:col>
      <xdr:colOff>38100</xdr:colOff>
      <xdr:row>59</xdr:row>
      <xdr:rowOff>146881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138008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45324</xdr:rowOff>
    </xdr:from>
    <xdr:to>
      <xdr:col>107</xdr:col>
      <xdr:colOff>101600</xdr:colOff>
      <xdr:row>59</xdr:row>
      <xdr:rowOff>146924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138051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45389</xdr:rowOff>
    </xdr:from>
    <xdr:to>
      <xdr:col>102</xdr:col>
      <xdr:colOff>165100</xdr:colOff>
      <xdr:row>59</xdr:row>
      <xdr:rowOff>146989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138116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45445</xdr:rowOff>
    </xdr:from>
    <xdr:to>
      <xdr:col>98</xdr:col>
      <xdr:colOff>38100</xdr:colOff>
      <xdr:row>59</xdr:row>
      <xdr:rowOff>147045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138172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68410</xdr:rowOff>
    </xdr:from>
    <xdr:to>
      <xdr:col>116</xdr:col>
      <xdr:colOff>63500</xdr:colOff>
      <xdr:row>72</xdr:row>
      <xdr:rowOff>100234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12810"/>
          <a:ext cx="8382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100234</xdr:rowOff>
    </xdr:from>
    <xdr:to>
      <xdr:col>111</xdr:col>
      <xdr:colOff>177800</xdr:colOff>
      <xdr:row>72</xdr:row>
      <xdr:rowOff>134540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4463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134540</xdr:rowOff>
    </xdr:from>
    <xdr:to>
      <xdr:col>107</xdr:col>
      <xdr:colOff>50800</xdr:colOff>
      <xdr:row>73</xdr:row>
      <xdr:rowOff>35654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78940"/>
          <a:ext cx="8890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35654</xdr:rowOff>
    </xdr:from>
    <xdr:to>
      <xdr:col>102</xdr:col>
      <xdr:colOff>114300</xdr:colOff>
      <xdr:row>73</xdr:row>
      <xdr:rowOff>98454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51504"/>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17610</xdr:rowOff>
    </xdr:from>
    <xdr:to>
      <xdr:col>116</xdr:col>
      <xdr:colOff>114300</xdr:colOff>
      <xdr:row>72</xdr:row>
      <xdr:rowOff>119210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40487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49434</xdr:rowOff>
    </xdr:from>
    <xdr:to>
      <xdr:col>112</xdr:col>
      <xdr:colOff>38100</xdr:colOff>
      <xdr:row>72</xdr:row>
      <xdr:rowOff>151034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167561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83740</xdr:rowOff>
    </xdr:from>
    <xdr:to>
      <xdr:col>107</xdr:col>
      <xdr:colOff>101600</xdr:colOff>
      <xdr:row>73</xdr:row>
      <xdr:rowOff>13890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30417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156304</xdr:rowOff>
    </xdr:from>
    <xdr:to>
      <xdr:col>102</xdr:col>
      <xdr:colOff>165100</xdr:colOff>
      <xdr:row>73</xdr:row>
      <xdr:rowOff>86454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102981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47654</xdr:rowOff>
    </xdr:from>
    <xdr:to>
      <xdr:col>98</xdr:col>
      <xdr:colOff>38100</xdr:colOff>
      <xdr:row>73</xdr:row>
      <xdr:rowOff>149254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９６，６２６円となっている。主な構成項目である人件費は、住民一人当たり１３０，４３９円となっており、類似団体平均と比べて高い水準にある。民間の保育所や幼稚園、給食センター等の施設がないため、町で施設を運営していかなければならず、それらにかかる人件費が多額となっていることが要因である。また、令和２年度から会計年度任用職員制度が始まったことも増加の要因である。</a:t>
          </a:r>
        </a:p>
        <a:p>
          <a:r>
            <a:rPr kumimoji="1" lang="ja-JP" altLang="en-US" sz="1300">
              <a:latin typeface="ＭＳ Ｐゴシック" panose="020B0600070205080204" pitchFamily="50" charset="-128"/>
              <a:ea typeface="ＭＳ Ｐゴシック" panose="020B0600070205080204" pitchFamily="50" charset="-128"/>
            </a:rPr>
            <a:t>・補助費については、新型コロナウイルス対策にかかる費用が一時的に増えた状況である。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９５，３６６円となっており、類似団体平均と比較して数値が高い状況となっている。これは、近年の特別会計事業への繰出金増によるもので、下水道、介護老人施設への増が主な要因となっている。このため、経営戦略などを活用するよう促し、普通会計に頼ることのない運営を心掛けてもら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15,222
15,012
439.28
11,519,223
10,604,038
759,906
6,937,344
7,401,263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111506</xdr:rowOff>
    </xdr:from>
    <xdr:to>
      <xdr:col>24</xdr:col>
      <xdr:colOff>63500</xdr:colOff>
      <xdr:row>33</xdr:row>
      <xdr:rowOff>99314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790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61214</xdr:rowOff>
    </xdr:from>
    <xdr:to>
      <xdr:col>19</xdr:col>
      <xdr:colOff>177800</xdr:colOff>
      <xdr:row>33</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4761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37592</xdr:rowOff>
    </xdr:from>
    <xdr:to>
      <xdr:col>15</xdr:col>
      <xdr:colOff>50800</xdr:colOff>
      <xdr:row>32</xdr:row>
      <xdr:rowOff>61214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5254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37592</xdr:rowOff>
    </xdr:from>
    <xdr:to>
      <xdr:col>10</xdr:col>
      <xdr:colOff>114300</xdr:colOff>
      <xdr:row>31</xdr:row>
      <xdr:rowOff>94361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5254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60706</xdr:rowOff>
    </xdr:from>
    <xdr:to>
      <xdr:col>24</xdr:col>
      <xdr:colOff>114300</xdr:colOff>
      <xdr:row>32</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147083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48514</xdr:rowOff>
    </xdr:from>
    <xdr:to>
      <xdr:col>20</xdr:col>
      <xdr:colOff>38100</xdr:colOff>
      <xdr:row>33</xdr:row>
      <xdr:rowOff>150114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166641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10414</xdr:rowOff>
    </xdr:from>
    <xdr:to>
      <xdr:col>15</xdr:col>
      <xdr:colOff>101600</xdr:colOff>
      <xdr:row>32</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128541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158242</xdr:rowOff>
    </xdr:from>
    <xdr:to>
      <xdr:col>10</xdr:col>
      <xdr:colOff>165100</xdr:colOff>
      <xdr:row>31</xdr:row>
      <xdr:rowOff>88392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104919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43561</xdr:rowOff>
    </xdr:from>
    <xdr:to>
      <xdr:col>6</xdr:col>
      <xdr:colOff>38100</xdr:colOff>
      <xdr:row>31</xdr:row>
      <xdr:rowOff>145161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161688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94615</xdr:rowOff>
    </xdr:from>
    <xdr:to>
      <xdr:col>24</xdr:col>
      <xdr:colOff>63500</xdr:colOff>
      <xdr:row>55</xdr:row>
      <xdr:rowOff>12443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10015"/>
          <a:ext cx="838200" cy="4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94615</xdr:rowOff>
    </xdr:from>
    <xdr:to>
      <xdr:col>19</xdr:col>
      <xdr:colOff>177800</xdr:colOff>
      <xdr:row>54</xdr:row>
      <xdr:rowOff>60586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10015"/>
          <a:ext cx="8890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60586</xdr:rowOff>
    </xdr:from>
    <xdr:to>
      <xdr:col>15</xdr:col>
      <xdr:colOff>50800</xdr:colOff>
      <xdr:row>55</xdr:row>
      <xdr:rowOff>8849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18886"/>
          <a:ext cx="889000" cy="1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46180</xdr:rowOff>
    </xdr:from>
    <xdr:to>
      <xdr:col>10</xdr:col>
      <xdr:colOff>114300</xdr:colOff>
      <xdr:row>55</xdr:row>
      <xdr:rowOff>8849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04480"/>
          <a:ext cx="889000" cy="1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133093</xdr:rowOff>
    </xdr:from>
    <xdr:to>
      <xdr:col>24</xdr:col>
      <xdr:colOff>114300</xdr:colOff>
      <xdr:row>55</xdr:row>
      <xdr:rowOff>63243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155970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43815</xdr:rowOff>
    </xdr:from>
    <xdr:to>
      <xdr:col>20</xdr:col>
      <xdr:colOff>38100</xdr:colOff>
      <xdr:row>52</xdr:row>
      <xdr:rowOff>145415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161942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9786</xdr:rowOff>
    </xdr:from>
    <xdr:to>
      <xdr:col>15</xdr:col>
      <xdr:colOff>101600</xdr:colOff>
      <xdr:row>54</xdr:row>
      <xdr:rowOff>111386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127913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129499</xdr:rowOff>
    </xdr:from>
    <xdr:to>
      <xdr:col>10</xdr:col>
      <xdr:colOff>165100</xdr:colOff>
      <xdr:row>55</xdr:row>
      <xdr:rowOff>59649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76176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166830</xdr:rowOff>
    </xdr:from>
    <xdr:to>
      <xdr:col>6</xdr:col>
      <xdr:colOff>38100</xdr:colOff>
      <xdr:row>54</xdr:row>
      <xdr:rowOff>96980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113507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64317</xdr:rowOff>
    </xdr:from>
    <xdr:to>
      <xdr:col>24</xdr:col>
      <xdr:colOff>63500</xdr:colOff>
      <xdr:row>77</xdr:row>
      <xdr:rowOff>112126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4517"/>
          <a:ext cx="838200" cy="2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112126</xdr:rowOff>
    </xdr:from>
    <xdr:to>
      <xdr:col>19</xdr:col>
      <xdr:colOff>177800</xdr:colOff>
      <xdr:row>77</xdr:row>
      <xdr:rowOff>119169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3776"/>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119169</xdr:rowOff>
    </xdr:from>
    <xdr:to>
      <xdr:col>15</xdr:col>
      <xdr:colOff>50800</xdr:colOff>
      <xdr:row>78</xdr:row>
      <xdr:rowOff>128237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0819"/>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128237</xdr:rowOff>
    </xdr:from>
    <xdr:to>
      <xdr:col>10</xdr:col>
      <xdr:colOff>114300</xdr:colOff>
      <xdr:row>79</xdr:row>
      <xdr:rowOff>9866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1337"/>
          <a:ext cx="8890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13517</xdr:rowOff>
    </xdr:from>
    <xdr:to>
      <xdr:col>24</xdr:col>
      <xdr:colOff>114300</xdr:colOff>
      <xdr:row>76</xdr:row>
      <xdr:rowOff>115117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163394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61326</xdr:rowOff>
    </xdr:from>
    <xdr:to>
      <xdr:col>20</xdr:col>
      <xdr:colOff>38100</xdr:colOff>
      <xdr:row>77</xdr:row>
      <xdr:rowOff>162926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154053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68369</xdr:rowOff>
    </xdr:from>
    <xdr:to>
      <xdr:col>15</xdr:col>
      <xdr:colOff>101600</xdr:colOff>
      <xdr:row>77</xdr:row>
      <xdr:rowOff>169969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77437</xdr:rowOff>
    </xdr:from>
    <xdr:to>
      <xdr:col>10</xdr:col>
      <xdr:colOff>165100</xdr:colOff>
      <xdr:row>79</xdr:row>
      <xdr:rowOff>7587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170164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130516</xdr:rowOff>
    </xdr:from>
    <xdr:to>
      <xdr:col>6</xdr:col>
      <xdr:colOff>38100</xdr:colOff>
      <xdr:row>79</xdr:row>
      <xdr:rowOff>60666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166670</xdr:rowOff>
    </xdr:from>
    <xdr:to>
      <xdr:col>24</xdr:col>
      <xdr:colOff>63500</xdr:colOff>
      <xdr:row>98</xdr:row>
      <xdr:rowOff>1622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7320"/>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1622</xdr:rowOff>
    </xdr:from>
    <xdr:to>
      <xdr:col>19</xdr:col>
      <xdr:colOff>177800</xdr:colOff>
      <xdr:row>98</xdr:row>
      <xdr:rowOff>23471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3722"/>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18301</xdr:rowOff>
    </xdr:from>
    <xdr:to>
      <xdr:col>15</xdr:col>
      <xdr:colOff>50800</xdr:colOff>
      <xdr:row>98</xdr:row>
      <xdr:rowOff>23471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2040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18301</xdr:rowOff>
    </xdr:from>
    <xdr:to>
      <xdr:col>10</xdr:col>
      <xdr:colOff>114300</xdr:colOff>
      <xdr:row>98</xdr:row>
      <xdr:rowOff>49971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0401"/>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115870</xdr:rowOff>
    </xdr:from>
    <xdr:to>
      <xdr:col>24</xdr:col>
      <xdr:colOff>114300</xdr:colOff>
      <xdr:row>98</xdr:row>
      <xdr:rowOff>46020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122272</xdr:rowOff>
    </xdr:from>
    <xdr:to>
      <xdr:col>20</xdr:col>
      <xdr:colOff>38100</xdr:colOff>
      <xdr:row>98</xdr:row>
      <xdr:rowOff>52422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68949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144121</xdr:rowOff>
    </xdr:from>
    <xdr:to>
      <xdr:col>15</xdr:col>
      <xdr:colOff>101600</xdr:colOff>
      <xdr:row>98</xdr:row>
      <xdr:rowOff>74271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138951</xdr:rowOff>
    </xdr:from>
    <xdr:to>
      <xdr:col>10</xdr:col>
      <xdr:colOff>165100</xdr:colOff>
      <xdr:row>98</xdr:row>
      <xdr:rowOff>69101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85628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170621</xdr:rowOff>
    </xdr:from>
    <xdr:to>
      <xdr:col>6</xdr:col>
      <xdr:colOff>38100</xdr:colOff>
      <xdr:row>98</xdr:row>
      <xdr:rowOff>100771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35916</xdr:rowOff>
    </xdr:from>
    <xdr:to>
      <xdr:col>55</xdr:col>
      <xdr:colOff>0</xdr:colOff>
      <xdr:row>38</xdr:row>
      <xdr:rowOff>62205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51016"/>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35001</xdr:rowOff>
    </xdr:from>
    <xdr:to>
      <xdr:col>50</xdr:col>
      <xdr:colOff>114300</xdr:colOff>
      <xdr:row>38</xdr:row>
      <xdr:rowOff>35916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501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31115</xdr:rowOff>
    </xdr:from>
    <xdr:to>
      <xdr:col>45</xdr:col>
      <xdr:colOff>177800</xdr:colOff>
      <xdr:row>38</xdr:row>
      <xdr:rowOff>35001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462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31115</xdr:rowOff>
    </xdr:from>
    <xdr:to>
      <xdr:col>41</xdr:col>
      <xdr:colOff>50800</xdr:colOff>
      <xdr:row>38</xdr:row>
      <xdr:rowOff>31801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4621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11405</xdr:rowOff>
    </xdr:from>
    <xdr:to>
      <xdr:col>55</xdr:col>
      <xdr:colOff>50800</xdr:colOff>
      <xdr:row>38</xdr:row>
      <xdr:rowOff>113005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156566</xdr:rowOff>
    </xdr:from>
    <xdr:to>
      <xdr:col>50</xdr:col>
      <xdr:colOff>165100</xdr:colOff>
      <xdr:row>38</xdr:row>
      <xdr:rowOff>86716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77843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155651</xdr:rowOff>
    </xdr:from>
    <xdr:to>
      <xdr:col>46</xdr:col>
      <xdr:colOff>38100</xdr:colOff>
      <xdr:row>38</xdr:row>
      <xdr:rowOff>85801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76928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98442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144101</xdr:rowOff>
    </xdr:from>
    <xdr:to>
      <xdr:col>55</xdr:col>
      <xdr:colOff>0</xdr:colOff>
      <xdr:row>51</xdr:row>
      <xdr:rowOff>148330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88805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36697</xdr:rowOff>
    </xdr:from>
    <xdr:to>
      <xdr:col>50</xdr:col>
      <xdr:colOff>114300</xdr:colOff>
      <xdr:row>51</xdr:row>
      <xdr:rowOff>144101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780647"/>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36697</xdr:rowOff>
    </xdr:from>
    <xdr:to>
      <xdr:col>45</xdr:col>
      <xdr:colOff>177800</xdr:colOff>
      <xdr:row>51</xdr:row>
      <xdr:rowOff>112897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78064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112897</xdr:rowOff>
    </xdr:from>
    <xdr:to>
      <xdr:col>41</xdr:col>
      <xdr:colOff>50800</xdr:colOff>
      <xdr:row>52</xdr:row>
      <xdr:rowOff>136328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8856847"/>
          <a:ext cx="8890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97530</xdr:rowOff>
    </xdr:from>
    <xdr:to>
      <xdr:col>55</xdr:col>
      <xdr:colOff>50800</xdr:colOff>
      <xdr:row>52</xdr:row>
      <xdr:rowOff>27680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8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17601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7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93301</xdr:rowOff>
    </xdr:from>
    <xdr:to>
      <xdr:col>50</xdr:col>
      <xdr:colOff>165100</xdr:colOff>
      <xdr:row>52</xdr:row>
      <xdr:rowOff>23451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39978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6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157347</xdr:rowOff>
    </xdr:from>
    <xdr:to>
      <xdr:col>46</xdr:col>
      <xdr:colOff>38100</xdr:colOff>
      <xdr:row>51</xdr:row>
      <xdr:rowOff>87497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7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104024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5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62097</xdr:rowOff>
    </xdr:from>
    <xdr:to>
      <xdr:col>41</xdr:col>
      <xdr:colOff>101600</xdr:colOff>
      <xdr:row>51</xdr:row>
      <xdr:rowOff>163697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8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8774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5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85528</xdr:rowOff>
    </xdr:from>
    <xdr:to>
      <xdr:col>36</xdr:col>
      <xdr:colOff>165100</xdr:colOff>
      <xdr:row>53</xdr:row>
      <xdr:rowOff>15678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32205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4445</xdr:rowOff>
    </xdr:from>
    <xdr:to>
      <xdr:col>55</xdr:col>
      <xdr:colOff>0</xdr:colOff>
      <xdr:row>75</xdr:row>
      <xdr:rowOff>66148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63195"/>
          <a:ext cx="8382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4445</xdr:rowOff>
    </xdr:from>
    <xdr:to>
      <xdr:col>50</xdr:col>
      <xdr:colOff>114300</xdr:colOff>
      <xdr:row>75</xdr:row>
      <xdr:rowOff>164142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63195"/>
          <a:ext cx="889000" cy="1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164142</xdr:rowOff>
    </xdr:from>
    <xdr:to>
      <xdr:col>45</xdr:col>
      <xdr:colOff>177800</xdr:colOff>
      <xdr:row>76</xdr:row>
      <xdr:rowOff>101543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22892"/>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73768</xdr:rowOff>
    </xdr:from>
    <xdr:to>
      <xdr:col>41</xdr:col>
      <xdr:colOff>50800</xdr:colOff>
      <xdr:row>76</xdr:row>
      <xdr:rowOff>101543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3251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15348</xdr:rowOff>
    </xdr:from>
    <xdr:to>
      <xdr:col>55</xdr:col>
      <xdr:colOff>50800</xdr:colOff>
      <xdr:row>75</xdr:row>
      <xdr:rowOff>116948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38225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125095</xdr:rowOff>
    </xdr:from>
    <xdr:to>
      <xdr:col>50</xdr:col>
      <xdr:colOff>165100</xdr:colOff>
      <xdr:row>75</xdr:row>
      <xdr:rowOff>55245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71772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113341</xdr:rowOff>
    </xdr:from>
    <xdr:to>
      <xdr:col>46</xdr:col>
      <xdr:colOff>38100</xdr:colOff>
      <xdr:row>76</xdr:row>
      <xdr:rowOff>43492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72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60018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50743</xdr:rowOff>
    </xdr:from>
    <xdr:to>
      <xdr:col>41</xdr:col>
      <xdr:colOff>101600</xdr:colOff>
      <xdr:row>76</xdr:row>
      <xdr:rowOff>152343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168870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22968</xdr:rowOff>
    </xdr:from>
    <xdr:to>
      <xdr:col>36</xdr:col>
      <xdr:colOff>165100</xdr:colOff>
      <xdr:row>75</xdr:row>
      <xdr:rowOff>124568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141095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95137</xdr:rowOff>
    </xdr:from>
    <xdr:to>
      <xdr:col>55</xdr:col>
      <xdr:colOff>0</xdr:colOff>
      <xdr:row>97</xdr:row>
      <xdr:rowOff>96842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25787"/>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94762</xdr:rowOff>
    </xdr:from>
    <xdr:to>
      <xdr:col>50</xdr:col>
      <xdr:colOff>114300</xdr:colOff>
      <xdr:row>97</xdr:row>
      <xdr:rowOff>95137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2541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94762</xdr:rowOff>
    </xdr:from>
    <xdr:to>
      <xdr:col>45</xdr:col>
      <xdr:colOff>177800</xdr:colOff>
      <xdr:row>97</xdr:row>
      <xdr:rowOff>112026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5412"/>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106795</xdr:rowOff>
    </xdr:from>
    <xdr:to>
      <xdr:col>41</xdr:col>
      <xdr:colOff>50800</xdr:colOff>
      <xdr:row>97</xdr:row>
      <xdr:rowOff>112026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7445"/>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46042</xdr:rowOff>
    </xdr:from>
    <xdr:to>
      <xdr:col>55</xdr:col>
      <xdr:colOff>50800</xdr:colOff>
      <xdr:row>97</xdr:row>
      <xdr:rowOff>147642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44337</xdr:rowOff>
    </xdr:from>
    <xdr:to>
      <xdr:col>50</xdr:col>
      <xdr:colOff>165100</xdr:colOff>
      <xdr:row>97</xdr:row>
      <xdr:rowOff>145937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137064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43962</xdr:rowOff>
    </xdr:from>
    <xdr:to>
      <xdr:col>46</xdr:col>
      <xdr:colOff>38100</xdr:colOff>
      <xdr:row>97</xdr:row>
      <xdr:rowOff>145562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61226</xdr:rowOff>
    </xdr:from>
    <xdr:to>
      <xdr:col>41</xdr:col>
      <xdr:colOff>101600</xdr:colOff>
      <xdr:row>97</xdr:row>
      <xdr:rowOff>162826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55995</xdr:rowOff>
    </xdr:from>
    <xdr:to>
      <xdr:col>36</xdr:col>
      <xdr:colOff>165100</xdr:colOff>
      <xdr:row>97</xdr:row>
      <xdr:rowOff>157595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148722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120555</xdr:rowOff>
    </xdr:from>
    <xdr:to>
      <xdr:col>85</xdr:col>
      <xdr:colOff>127000</xdr:colOff>
      <xdr:row>35</xdr:row>
      <xdr:rowOff>110973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949855"/>
          <a:ext cx="838200" cy="16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120555</xdr:rowOff>
    </xdr:from>
    <xdr:to>
      <xdr:col>81</xdr:col>
      <xdr:colOff>50800</xdr:colOff>
      <xdr:row>34</xdr:row>
      <xdr:rowOff>141243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4985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114954</xdr:rowOff>
    </xdr:from>
    <xdr:to>
      <xdr:col>76</xdr:col>
      <xdr:colOff>114300</xdr:colOff>
      <xdr:row>34</xdr:row>
      <xdr:rowOff>141243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4425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114954</xdr:rowOff>
    </xdr:from>
    <xdr:to>
      <xdr:col>71</xdr:col>
      <xdr:colOff>177800</xdr:colOff>
      <xdr:row>36</xdr:row>
      <xdr:rowOff>95923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44254"/>
          <a:ext cx="889000" cy="3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60173</xdr:rowOff>
    </xdr:from>
    <xdr:to>
      <xdr:col>85</xdr:col>
      <xdr:colOff>177800</xdr:colOff>
      <xdr:row>35</xdr:row>
      <xdr:rowOff>161773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83050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69755</xdr:rowOff>
    </xdr:from>
    <xdr:to>
      <xdr:col>81</xdr:col>
      <xdr:colOff>101600</xdr:colOff>
      <xdr:row>34</xdr:row>
      <xdr:rowOff>171355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90443</xdr:rowOff>
    </xdr:from>
    <xdr:to>
      <xdr:col>76</xdr:col>
      <xdr:colOff>165100</xdr:colOff>
      <xdr:row>35</xdr:row>
      <xdr:rowOff>20593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37120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64154</xdr:rowOff>
    </xdr:from>
    <xdr:to>
      <xdr:col>72</xdr:col>
      <xdr:colOff>38100</xdr:colOff>
      <xdr:row>34</xdr:row>
      <xdr:rowOff>165754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8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6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45123</xdr:rowOff>
    </xdr:from>
    <xdr:to>
      <xdr:col>67</xdr:col>
      <xdr:colOff>101600</xdr:colOff>
      <xdr:row>36</xdr:row>
      <xdr:rowOff>146723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163250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143874</xdr:rowOff>
    </xdr:from>
    <xdr:to>
      <xdr:col>85</xdr:col>
      <xdr:colOff>127000</xdr:colOff>
      <xdr:row>57</xdr:row>
      <xdr:rowOff>20252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45074"/>
          <a:ext cx="8382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141753</xdr:rowOff>
    </xdr:from>
    <xdr:to>
      <xdr:col>81</xdr:col>
      <xdr:colOff>50800</xdr:colOff>
      <xdr:row>56</xdr:row>
      <xdr:rowOff>143874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4295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128343</xdr:rowOff>
    </xdr:from>
    <xdr:to>
      <xdr:col>76</xdr:col>
      <xdr:colOff>114300</xdr:colOff>
      <xdr:row>56</xdr:row>
      <xdr:rowOff>141753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2954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128343</xdr:rowOff>
    </xdr:from>
    <xdr:to>
      <xdr:col>71</xdr:col>
      <xdr:colOff>177800</xdr:colOff>
      <xdr:row>57</xdr:row>
      <xdr:rowOff>25304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29543"/>
          <a:ext cx="889000" cy="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140902</xdr:rowOff>
    </xdr:from>
    <xdr:to>
      <xdr:col>85</xdr:col>
      <xdr:colOff>177800</xdr:colOff>
      <xdr:row>57</xdr:row>
      <xdr:rowOff>71052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119329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93074</xdr:rowOff>
    </xdr:from>
    <xdr:to>
      <xdr:col>81</xdr:col>
      <xdr:colOff>101600</xdr:colOff>
      <xdr:row>57</xdr:row>
      <xdr:rowOff>23224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39751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90953</xdr:rowOff>
    </xdr:from>
    <xdr:to>
      <xdr:col>76</xdr:col>
      <xdr:colOff>165100</xdr:colOff>
      <xdr:row>57</xdr:row>
      <xdr:rowOff>21103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37630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77543</xdr:rowOff>
    </xdr:from>
    <xdr:to>
      <xdr:col>72</xdr:col>
      <xdr:colOff>38100</xdr:colOff>
      <xdr:row>57</xdr:row>
      <xdr:rowOff>7693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24220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145954</xdr:rowOff>
    </xdr:from>
    <xdr:to>
      <xdr:col>67</xdr:col>
      <xdr:colOff>101600</xdr:colOff>
      <xdr:row>57</xdr:row>
      <xdr:rowOff>76104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92631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34823</xdr:rowOff>
    </xdr:from>
    <xdr:to>
      <xdr:col>85</xdr:col>
      <xdr:colOff>127000</xdr:colOff>
      <xdr:row>79</xdr:row>
      <xdr:rowOff>43307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9373"/>
          <a:ext cx="8382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34823</xdr:rowOff>
    </xdr:from>
    <xdr:to>
      <xdr:col>81</xdr:col>
      <xdr:colOff>50800</xdr:colOff>
      <xdr:row>79</xdr:row>
      <xdr:rowOff>40621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9373"/>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40621</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5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44199</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87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50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155473</xdr:rowOff>
    </xdr:from>
    <xdr:to>
      <xdr:col>81</xdr:col>
      <xdr:colOff>101600</xdr:colOff>
      <xdr:row>79</xdr:row>
      <xdr:rowOff>85623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76750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161271</xdr:rowOff>
    </xdr:from>
    <xdr:to>
      <xdr:col>76</xdr:col>
      <xdr:colOff>165100</xdr:colOff>
      <xdr:row>79</xdr:row>
      <xdr:rowOff>91421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82548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164849</xdr:rowOff>
    </xdr:from>
    <xdr:to>
      <xdr:col>67</xdr:col>
      <xdr:colOff>101600</xdr:colOff>
      <xdr:row>79</xdr:row>
      <xdr:rowOff>94999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135508</xdr:rowOff>
    </xdr:from>
    <xdr:to>
      <xdr:col>85</xdr:col>
      <xdr:colOff>127000</xdr:colOff>
      <xdr:row>96</xdr:row>
      <xdr:rowOff>171106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9470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171106</xdr:rowOff>
    </xdr:from>
    <xdr:to>
      <xdr:col>81</xdr:col>
      <xdr:colOff>50800</xdr:colOff>
      <xdr:row>97</xdr:row>
      <xdr:rowOff>34274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0306"/>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34274</xdr:rowOff>
    </xdr:from>
    <xdr:to>
      <xdr:col>76</xdr:col>
      <xdr:colOff>114300</xdr:colOff>
      <xdr:row>97</xdr:row>
      <xdr:rowOff>71943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64924"/>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71943</xdr:rowOff>
    </xdr:from>
    <xdr:to>
      <xdr:col>71</xdr:col>
      <xdr:colOff>177800</xdr:colOff>
      <xdr:row>97</xdr:row>
      <xdr:rowOff>84854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02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84708</xdr:rowOff>
    </xdr:from>
    <xdr:to>
      <xdr:col>85</xdr:col>
      <xdr:colOff>177800</xdr:colOff>
      <xdr:row>97</xdr:row>
      <xdr:rowOff>14858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107585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120306</xdr:rowOff>
    </xdr:from>
    <xdr:to>
      <xdr:col>81</xdr:col>
      <xdr:colOff>101600</xdr:colOff>
      <xdr:row>97</xdr:row>
      <xdr:rowOff>50456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66983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154924</xdr:rowOff>
    </xdr:from>
    <xdr:to>
      <xdr:col>76</xdr:col>
      <xdr:colOff>165100</xdr:colOff>
      <xdr:row>97</xdr:row>
      <xdr:rowOff>85074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101601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21143</xdr:rowOff>
    </xdr:from>
    <xdr:to>
      <xdr:col>72</xdr:col>
      <xdr:colOff>38100</xdr:colOff>
      <xdr:row>97</xdr:row>
      <xdr:rowOff>122743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34054</xdr:rowOff>
    </xdr:from>
    <xdr:to>
      <xdr:col>67</xdr:col>
      <xdr:colOff>101600</xdr:colOff>
      <xdr:row>97</xdr:row>
      <xdr:rowOff>135654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126781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４０，３３４円となっており、類似団体平均と比べて高くなっている。決算額全体でみると総務費のうち、ふるさと納税に要する経費が平成２７年度から増嵩していることが要因となっているが、制度の規制により今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６，５４７円となっており、類似団体平均と比べて高くなっているが、平成２５年度から花のまちづくりを推進し、中之条ガーデンズや中之条山の上庭園の整備に係る費用が増嵩していることに加え、令和３年度より林業振興として木質バイオマスの活用を推進するための木材活用センターの建設が始ま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においても、住民一人当たり３４，８６１円と類似団体平均を上回っている。これは新型コロナ感染症対策における緊急経済対策を実施したことが要因となっている。新型コロナウイルス感染症の収束がするまで継続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３２，５０８円となっているが、平成３０年度から防災行政無線デジタル化移行整備事業が始まったことが要因となっている。３年間の継続事業のため昨年度で終了となり、以前の水準になると見込んでいたが、消防車両の更新が複数台あったことと、一部事務組合の消防費負担金が増額となったことで、高止まり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新型コロナウイルス対策で臨時の財政需要が見込まれたが、交付金等の活用により大きな取り崩しをせずに済んだ。剰余金の積み立てを適正に行い、基金を減らさないように管理を行っていく。</a:t>
          </a:r>
        </a:p>
        <a:p>
          <a:r>
            <a:rPr kumimoji="1" lang="ja-JP" altLang="en-US" sz="1400">
              <a:latin typeface="ＭＳ ゴシック" pitchFamily="49" charset="-128"/>
              <a:ea typeface="ＭＳ ゴシック" pitchFamily="49" charset="-128"/>
            </a:rPr>
            <a:t>　また、税金などの自主財源を増加させることも難しいため、歳出を減らすことを念頭に置きながら財政運営に努めていく。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自動車教習所事業会計においては入所者が年々減少し、運営が厳しい状態になっている。人口が減っていく中での運営方法を考えていく必要がある。</a:t>
          </a:r>
        </a:p>
        <a:p>
          <a:r>
            <a:rPr kumimoji="1" lang="ja-JP" altLang="en-US" sz="1400">
              <a:latin typeface="ＭＳ ゴシック" pitchFamily="49" charset="-128"/>
              <a:ea typeface="ＭＳ ゴシック" pitchFamily="49" charset="-128"/>
            </a:rPr>
            <a:t>　また、各特別会計においては一般会計からの繰入金に依存している</a:t>
          </a:r>
          <a:r>
            <a:rPr kumimoji="1" lang="ja-JP" altLang="en-US" sz="1400">
              <a:solidFill>
                <a:sysClr val="windowText" lastClr="000000"/>
              </a:solidFill>
              <a:latin typeface="ＭＳ ゴシック" pitchFamily="49" charset="-128"/>
              <a:ea typeface="ＭＳ ゴシック" pitchFamily="49" charset="-128"/>
            </a:rPr>
            <a:t>ところが大きいため、自主財源の確保や、使用料の見直しなどを行っていく必要がある。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11519223</v>
      </c>
      <c r="BO4" s="488"/>
      <c r="BP4" s="488"/>
      <c r="BQ4" s="488"/>
      <c r="BR4" s="488"/>
      <c r="BS4" s="488"/>
      <c r="BT4" s="488"/>
      <c r="BU4" s="489"/>
      <c r="BV4" s="487">
        <v>13183192</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11</v>
      </c>
      <c r="CU4" s="628"/>
      <c r="CV4" s="628"/>
      <c r="CW4" s="628"/>
      <c r="CX4" s="628"/>
      <c r="CY4" s="628"/>
      <c r="CZ4" s="628"/>
      <c r="DA4" s="629"/>
      <c r="DB4" s="627">
        <v>11.9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10604038</v>
      </c>
      <c r="BO5" s="459"/>
      <c r="BP5" s="459"/>
      <c r="BQ5" s="459"/>
      <c r="BR5" s="459"/>
      <c r="BS5" s="459"/>
      <c r="BT5" s="459"/>
      <c r="BU5" s="460"/>
      <c r="BV5" s="458">
        <v>12228718</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87.4</v>
      </c>
      <c r="CU5" s="456"/>
      <c r="CV5" s="456"/>
      <c r="CW5" s="456"/>
      <c r="CX5" s="456"/>
      <c r="CY5" s="456"/>
      <c r="CZ5" s="456"/>
      <c r="DA5" s="457"/>
      <c r="DB5" s="455">
        <v>89.1</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915185</v>
      </c>
      <c r="BO6" s="459"/>
      <c r="BP6" s="459"/>
      <c r="BQ6" s="459"/>
      <c r="BR6" s="459"/>
      <c r="BS6" s="459"/>
      <c r="BT6" s="459"/>
      <c r="BU6" s="460"/>
      <c r="BV6" s="458">
        <v>954474</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91.4</v>
      </c>
      <c r="CU6" s="602"/>
      <c r="CV6" s="602"/>
      <c r="CW6" s="602"/>
      <c r="CX6" s="602"/>
      <c r="CY6" s="602"/>
      <c r="CZ6" s="602"/>
      <c r="DA6" s="603"/>
      <c r="DB6" s="601">
        <v>92.6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155279</v>
      </c>
      <c r="BO7" s="459"/>
      <c r="BP7" s="459"/>
      <c r="BQ7" s="459"/>
      <c r="BR7" s="459"/>
      <c r="BS7" s="459"/>
      <c r="BT7" s="459"/>
      <c r="BU7" s="460"/>
      <c r="BV7" s="458">
        <v>181072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6937344</v>
      </c>
      <c r="CU7" s="459"/>
      <c r="CV7" s="459"/>
      <c r="CW7" s="459"/>
      <c r="CX7" s="459"/>
      <c r="CY7" s="459"/>
      <c r="CZ7" s="459"/>
      <c r="DA7" s="460"/>
      <c r="DB7" s="458">
        <v>6488021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759906</v>
      </c>
      <c r="BO8" s="459"/>
      <c r="BP8" s="459"/>
      <c r="BQ8" s="459"/>
      <c r="BR8" s="459"/>
      <c r="BS8" s="459"/>
      <c r="BT8" s="459"/>
      <c r="BU8" s="460"/>
      <c r="BV8" s="458">
        <v>773402</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0.37</v>
      </c>
      <c r="CU8" s="562"/>
      <c r="CV8" s="562"/>
      <c r="CW8" s="562"/>
      <c r="CX8" s="562"/>
      <c r="CY8" s="562"/>
      <c r="CZ8" s="562"/>
      <c r="DA8" s="563"/>
      <c r="DB8" s="561">
        <v>0.38</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15386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-13496</v>
      </c>
      <c r="BO9" s="459"/>
      <c r="BP9" s="459"/>
      <c r="BQ9" s="459"/>
      <c r="BR9" s="459"/>
      <c r="BS9" s="459"/>
      <c r="BT9" s="459"/>
      <c r="BU9" s="460"/>
      <c r="BV9" s="458">
        <v>252473</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13.7</v>
      </c>
      <c r="CU9" s="456"/>
      <c r="CV9" s="456"/>
      <c r="CW9" s="456"/>
      <c r="CX9" s="456"/>
      <c r="CY9" s="456"/>
      <c r="CZ9" s="456"/>
      <c r="DA9" s="457"/>
      <c r="DB9" s="455">
        <v>12.6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16850</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383781</v>
      </c>
      <c r="BO10" s="459"/>
      <c r="BP10" s="459"/>
      <c r="BQ10" s="459"/>
      <c r="BR10" s="459"/>
      <c r="BS10" s="459"/>
      <c r="BT10" s="459"/>
      <c r="BU10" s="460"/>
      <c r="BV10" s="458">
        <v>22726</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15222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108</v>
      </c>
      <c r="AV12" s="517"/>
      <c r="AW12" s="517"/>
      <c r="AX12" s="517"/>
      <c r="AY12" s="472" t="s">
        <v>135</v>
      </c>
      <c r="AZ12" s="473"/>
      <c r="BA12" s="473"/>
      <c r="BB12" s="473"/>
      <c r="BC12" s="473"/>
      <c r="BD12" s="473"/>
      <c r="BE12" s="473"/>
      <c r="BF12" s="473"/>
      <c r="BG12" s="473"/>
      <c r="BH12" s="473"/>
      <c r="BI12" s="473"/>
      <c r="BJ12" s="473"/>
      <c r="BK12" s="473"/>
      <c r="BL12" s="473"/>
      <c r="BM12" s="474"/>
      <c r="BN12" s="458">
        <v>80000</v>
      </c>
      <c r="BO12" s="459"/>
      <c r="BP12" s="459"/>
      <c r="BQ12" s="459"/>
      <c r="BR12" s="459"/>
      <c r="BS12" s="459"/>
      <c r="BT12" s="459"/>
      <c r="BU12" s="460"/>
      <c r="BV12" s="458">
        <v>150000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15012</v>
      </c>
      <c r="S13" s="546"/>
      <c r="T13" s="546"/>
      <c r="U13" s="546"/>
      <c r="V13" s="547"/>
      <c r="W13" s="548" t="s">
        <v>140</v>
      </c>
      <c r="X13" s="444"/>
      <c r="Y13" s="444"/>
      <c r="Z13" s="444"/>
      <c r="AA13" s="444"/>
      <c r="AB13" s="445"/>
      <c r="AC13" s="411">
        <v>743</v>
      </c>
      <c r="AD13" s="412"/>
      <c r="AE13" s="412"/>
      <c r="AF13" s="412"/>
      <c r="AG13" s="413"/>
      <c r="AH13" s="411">
        <v>830</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290285</v>
      </c>
      <c r="BO13" s="459"/>
      <c r="BP13" s="459"/>
      <c r="BQ13" s="459"/>
      <c r="BR13" s="459"/>
      <c r="BS13" s="459"/>
      <c r="BT13" s="459"/>
      <c r="BU13" s="460"/>
      <c r="BV13" s="458">
        <v>125199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10.5</v>
      </c>
      <c r="CU13" s="456"/>
      <c r="CV13" s="456"/>
      <c r="CW13" s="456"/>
      <c r="CX13" s="456"/>
      <c r="CY13" s="456"/>
      <c r="CZ13" s="456"/>
      <c r="DA13" s="457"/>
      <c r="DB13" s="455">
        <v>10</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15553</v>
      </c>
      <c r="S14" s="546"/>
      <c r="T14" s="546"/>
      <c r="U14" s="546"/>
      <c r="V14" s="547"/>
      <c r="W14" s="549"/>
      <c r="X14" s="447"/>
      <c r="Y14" s="447"/>
      <c r="Z14" s="447"/>
      <c r="AA14" s="447"/>
      <c r="AB14" s="448"/>
      <c r="AC14" s="538">
        <v>9.6999999999999993</v>
      </c>
      <c r="AD14" s="539"/>
      <c r="AE14" s="539"/>
      <c r="AF14" s="539"/>
      <c r="AG14" s="540"/>
      <c r="AH14" s="538">
        <v>10</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129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15289</v>
      </c>
      <c r="S15" s="546"/>
      <c r="T15" s="546"/>
      <c r="U15" s="546"/>
      <c r="V15" s="547"/>
      <c r="W15" s="548" t="s">
        <v>148</v>
      </c>
      <c r="X15" s="444"/>
      <c r="Y15" s="444"/>
      <c r="Z15" s="444"/>
      <c r="AA15" s="444"/>
      <c r="AB15" s="445"/>
      <c r="AC15" s="411">
        <v>1638</v>
      </c>
      <c r="AD15" s="412"/>
      <c r="AE15" s="412"/>
      <c r="AF15" s="412"/>
      <c r="AG15" s="413"/>
      <c r="AH15" s="411">
        <v>1922</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2091881</v>
      </c>
      <c r="BO15" s="488"/>
      <c r="BP15" s="488"/>
      <c r="BQ15" s="488"/>
      <c r="BR15" s="488"/>
      <c r="BS15" s="488"/>
      <c r="BT15" s="488"/>
      <c r="BU15" s="489"/>
      <c r="BV15" s="487">
        <v>2172654</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21.5</v>
      </c>
      <c r="AD16" s="539"/>
      <c r="AE16" s="539"/>
      <c r="AF16" s="539"/>
      <c r="AG16" s="540"/>
      <c r="AH16" s="538">
        <v>23.1</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6096362</v>
      </c>
      <c r="BO16" s="459"/>
      <c r="BP16" s="459"/>
      <c r="BQ16" s="459"/>
      <c r="BR16" s="459"/>
      <c r="BS16" s="459"/>
      <c r="BT16" s="459"/>
      <c r="BU16" s="460"/>
      <c r="BV16" s="458">
        <v>5692973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5253</v>
      </c>
      <c r="AD17" s="412"/>
      <c r="AE17" s="412"/>
      <c r="AF17" s="412"/>
      <c r="AG17" s="413"/>
      <c r="AH17" s="411">
        <v>5583</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2614950</v>
      </c>
      <c r="BO17" s="459"/>
      <c r="BP17" s="459"/>
      <c r="BQ17" s="459"/>
      <c r="BR17" s="459"/>
      <c r="BS17" s="459"/>
      <c r="BT17" s="459"/>
      <c r="BU17" s="460"/>
      <c r="BV17" s="458">
        <v>2725914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439.28</v>
      </c>
      <c r="M18" s="511"/>
      <c r="N18" s="511"/>
      <c r="O18" s="511"/>
      <c r="P18" s="511"/>
      <c r="Q18" s="511"/>
      <c r="R18" s="512"/>
      <c r="S18" s="512"/>
      <c r="T18" s="512"/>
      <c r="U18" s="512"/>
      <c r="V18" s="513"/>
      <c r="W18" s="529"/>
      <c r="X18" s="530"/>
      <c r="Y18" s="530"/>
      <c r="Z18" s="530"/>
      <c r="AA18" s="530"/>
      <c r="AB18" s="554"/>
      <c r="AC18" s="428">
        <v>68.8</v>
      </c>
      <c r="AD18" s="429"/>
      <c r="AE18" s="429"/>
      <c r="AF18" s="429"/>
      <c r="AG18" s="514"/>
      <c r="AH18" s="428">
        <v>67</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6255148</v>
      </c>
      <c r="BO18" s="459"/>
      <c r="BP18" s="459"/>
      <c r="BQ18" s="459"/>
      <c r="BR18" s="459"/>
      <c r="BS18" s="459"/>
      <c r="BT18" s="459"/>
      <c r="BU18" s="460"/>
      <c r="BV18" s="458">
        <v>5797106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8424377</v>
      </c>
      <c r="BO19" s="459"/>
      <c r="BP19" s="459"/>
      <c r="BQ19" s="459"/>
      <c r="BR19" s="459"/>
      <c r="BS19" s="459"/>
      <c r="BT19" s="459"/>
      <c r="BU19" s="460"/>
      <c r="BV19" s="458">
        <v>8380451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6352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7401263</v>
      </c>
      <c r="BO22" s="488"/>
      <c r="BP22" s="488"/>
      <c r="BQ22" s="488"/>
      <c r="BR22" s="488"/>
      <c r="BS22" s="488"/>
      <c r="BT22" s="488"/>
      <c r="BU22" s="489"/>
      <c r="BV22" s="487">
        <v>7783323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7047973</v>
      </c>
      <c r="BO23" s="459"/>
      <c r="BP23" s="459"/>
      <c r="BQ23" s="459"/>
      <c r="BR23" s="459"/>
      <c r="BS23" s="459"/>
      <c r="BT23" s="459"/>
      <c r="BU23" s="460"/>
      <c r="BV23" s="458">
        <v>7388674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7370</v>
      </c>
      <c r="R24" s="412"/>
      <c r="S24" s="412"/>
      <c r="T24" s="412"/>
      <c r="U24" s="412"/>
      <c r="V24" s="413"/>
      <c r="W24" s="501"/>
      <c r="X24" s="438"/>
      <c r="Y24" s="439"/>
      <c r="Z24" s="414" t="s">
        <v>173</v>
      </c>
      <c r="AA24" s="415"/>
      <c r="AB24" s="415"/>
      <c r="AC24" s="415"/>
      <c r="AD24" s="415"/>
      <c r="AE24" s="415"/>
      <c r="AF24" s="415"/>
      <c r="AG24" s="416"/>
      <c r="AH24" s="411">
        <v>174</v>
      </c>
      <c r="AI24" s="412"/>
      <c r="AJ24" s="412"/>
      <c r="AK24" s="412"/>
      <c r="AL24" s="413"/>
      <c r="AM24" s="411">
        <v>545664</v>
      </c>
      <c r="AN24" s="412"/>
      <c r="AO24" s="412"/>
      <c r="AP24" s="412"/>
      <c r="AQ24" s="412"/>
      <c r="AR24" s="413"/>
      <c r="AS24" s="411">
        <v>3136</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3996108</v>
      </c>
      <c r="BO24" s="459"/>
      <c r="BP24" s="459"/>
      <c r="BQ24" s="459"/>
      <c r="BR24" s="459"/>
      <c r="BS24" s="459"/>
      <c r="BT24" s="459"/>
      <c r="BU24" s="460"/>
      <c r="BV24" s="458">
        <v>4173817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6010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137</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1071</v>
      </c>
      <c r="BO25" s="488"/>
      <c r="BP25" s="488"/>
      <c r="BQ25" s="488"/>
      <c r="BR25" s="488"/>
      <c r="BS25" s="488"/>
      <c r="BT25" s="488"/>
      <c r="BU25" s="489"/>
      <c r="BV25" s="487">
        <v>1346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5550</v>
      </c>
      <c r="R26" s="412"/>
      <c r="S26" s="412"/>
      <c r="T26" s="412"/>
      <c r="U26" s="412"/>
      <c r="V26" s="413"/>
      <c r="W26" s="501"/>
      <c r="X26" s="438"/>
      <c r="Y26" s="439"/>
      <c r="Z26" s="414" t="s">
        <v>179</v>
      </c>
      <c r="AA26" s="469"/>
      <c r="AB26" s="469"/>
      <c r="AC26" s="469"/>
      <c r="AD26" s="469"/>
      <c r="AE26" s="469"/>
      <c r="AF26" s="469"/>
      <c r="AG26" s="470"/>
      <c r="AH26" s="411">
        <v>14</v>
      </c>
      <c r="AI26" s="412"/>
      <c r="AJ26" s="412"/>
      <c r="AK26" s="412"/>
      <c r="AL26" s="413"/>
      <c r="AM26" s="411">
        <v>41496</v>
      </c>
      <c r="AN26" s="412"/>
      <c r="AO26" s="412"/>
      <c r="AP26" s="412"/>
      <c r="AQ26" s="412"/>
      <c r="AR26" s="413"/>
      <c r="AS26" s="411">
        <v>2964</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3150</v>
      </c>
      <c r="R27" s="412"/>
      <c r="S27" s="412"/>
      <c r="T27" s="412"/>
      <c r="U27" s="412"/>
      <c r="V27" s="413"/>
      <c r="W27" s="501"/>
      <c r="X27" s="438"/>
      <c r="Y27" s="439"/>
      <c r="Z27" s="414" t="s">
        <v>182</v>
      </c>
      <c r="AA27" s="415"/>
      <c r="AB27" s="415"/>
      <c r="AC27" s="415"/>
      <c r="AD27" s="415"/>
      <c r="AE27" s="415"/>
      <c r="AF27" s="415"/>
      <c r="AG27" s="416"/>
      <c r="AH27" s="411">
        <v>12</v>
      </c>
      <c r="AI27" s="412"/>
      <c r="AJ27" s="412"/>
      <c r="AK27" s="412"/>
      <c r="AL27" s="413"/>
      <c r="AM27" s="411">
        <v>38870</v>
      </c>
      <c r="AN27" s="412"/>
      <c r="AO27" s="412"/>
      <c r="AP27" s="412"/>
      <c r="AQ27" s="412"/>
      <c r="AR27" s="413"/>
      <c r="AS27" s="411">
        <v>3239</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2550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8408717</v>
      </c>
      <c r="BO28" s="488"/>
      <c r="BP28" s="488"/>
      <c r="BQ28" s="488"/>
      <c r="BR28" s="488"/>
      <c r="BS28" s="488"/>
      <c r="BT28" s="488"/>
      <c r="BU28" s="489"/>
      <c r="BV28" s="487">
        <v>7704936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13</v>
      </c>
      <c r="M29" s="412"/>
      <c r="N29" s="412"/>
      <c r="O29" s="412"/>
      <c r="P29" s="413"/>
      <c r="Q29" s="411">
        <v>2350</v>
      </c>
      <c r="R29" s="412"/>
      <c r="S29" s="412"/>
      <c r="T29" s="412"/>
      <c r="U29" s="412"/>
      <c r="V29" s="413"/>
      <c r="W29" s="502"/>
      <c r="X29" s="503"/>
      <c r="Y29" s="504"/>
      <c r="Z29" s="414" t="s">
        <v>188</v>
      </c>
      <c r="AA29" s="415"/>
      <c r="AB29" s="415"/>
      <c r="AC29" s="415"/>
      <c r="AD29" s="415"/>
      <c r="AE29" s="415"/>
      <c r="AF29" s="415"/>
      <c r="AG29" s="416"/>
      <c r="AH29" s="411">
        <v>186</v>
      </c>
      <c r="AI29" s="412"/>
      <c r="AJ29" s="412"/>
      <c r="AK29" s="412"/>
      <c r="AL29" s="413"/>
      <c r="AM29" s="411">
        <v>584534</v>
      </c>
      <c r="AN29" s="412"/>
      <c r="AO29" s="412"/>
      <c r="AP29" s="412"/>
      <c r="AQ29" s="412"/>
      <c r="AR29" s="413"/>
      <c r="AS29" s="411">
        <v>3143</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601259</v>
      </c>
      <c r="BO29" s="459"/>
      <c r="BP29" s="459"/>
      <c r="BQ29" s="459"/>
      <c r="BR29" s="459"/>
      <c r="BS29" s="459"/>
      <c r="BT29" s="459"/>
      <c r="BU29" s="460"/>
      <c r="BV29" s="458">
        <v>571127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96.6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1363078</v>
      </c>
      <c r="BO30" s="493"/>
      <c r="BP30" s="493"/>
      <c r="BQ30" s="493"/>
      <c r="BR30" s="493"/>
      <c r="BS30" s="493"/>
      <c r="BT30" s="493"/>
      <c r="BU30" s="494"/>
      <c r="BV30" s="492">
        <v>1459692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自動車教習所事業会計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IF('各会計、関係団体の財政状況及び健全化判断比率'!B35="","",'各会計、関係団体の財政状況及び健全化判断比率'!B35)</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14</v>
      </c>
      <c r="BX34" s="406"/>
      <c r="BY34" s="407" t="str">
        <f>IF('各会計、関係団体の財政状況及び健全化判断比率'!B68="","",'各会計、関係団体の財政状況及び健全化判断比率'!B68)</f>
        <v>吾妻東部衛生施設組合</v>
      </c>
      <c r="BZ34" s="407"/>
      <c r="CA34" s="407"/>
      <c r="CB34" s="407"/>
      <c r="CC34" s="407"/>
      <c r="CD34" s="407"/>
      <c r="CE34" s="407"/>
      <c r="CF34" s="407"/>
      <c r="CG34" s="407"/>
      <c r="CH34" s="407"/>
      <c r="CI34" s="407"/>
      <c r="CJ34" s="407"/>
      <c r="CK34" s="407"/>
      <c r="CL34" s="407"/>
      <c r="CM34" s="407"/>
      <c r="CN34" s="178"/>
      <c r="CO34" s="406">
        <f>IF(CQ34="","",MAX(C34:D43,U34:V43,AM34:AN43,BE34:BF43,BW34:BX43)+1)</f>
        <v>24</v>
      </c>
      <c r="CP34" s="406"/>
      <c r="CQ34" s="407" t="str">
        <f>IF('各会計、関係団体の財政状況及び健全化判断比率'!BS7="","",'各会計、関係団体の財政状況及び健全化判断比率'!BS7)</f>
        <v>中之条町土地開発公社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四万へき地診療所事業特別会計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上水道事業会計</v>
      </c>
      <c r="AP35" s="407"/>
      <c r="AQ35" s="407"/>
      <c r="AR35" s="407"/>
      <c r="AS35" s="407"/>
      <c r="AT35" s="407"/>
      <c r="AU35" s="407"/>
      <c r="AV35" s="407"/>
      <c r="AW35" s="407"/>
      <c r="AX35" s="407"/>
      <c r="AY35" s="407"/>
      <c r="AZ35" s="407"/>
      <c r="BA35" s="407"/>
      <c r="BB35" s="407"/>
      <c r="BC35" s="407"/>
      <c r="BD35" s="178"/>
      <c r="BE35" s="406">
        <f t="shared" ref="BE35:BE43" si="1">IF(BG35="","",BE34+1)</f>
        <v>11</v>
      </c>
      <c r="BF35" s="406"/>
      <c r="BG35" s="407" t="str">
        <f>IF('各会計、関係団体の財政状況及び健全化判断比率'!B36="","",'各会計、関係団体の財政状況及び健全化判断比率'!B36)</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15</v>
      </c>
      <c r="BX35" s="406"/>
      <c r="BY35" s="407" t="str">
        <f>IF('各会計、関係団体の財政状況及び健全化判断比率'!B69="","",'各会計、関係団体の財政状況及び健全化判断比率'!B69)</f>
        <v>吾妻広域町村圏振興整備組合（一般会計）</v>
      </c>
      <c r="BZ35" s="407"/>
      <c r="CA35" s="407"/>
      <c r="CB35" s="407"/>
      <c r="CC35" s="407"/>
      <c r="CD35" s="407"/>
      <c r="CE35" s="407"/>
      <c r="CF35" s="407"/>
      <c r="CG35" s="407"/>
      <c r="CH35" s="407"/>
      <c r="CI35" s="407"/>
      <c r="CJ35" s="407"/>
      <c r="CK35" s="407"/>
      <c r="CL35" s="407"/>
      <c r="CM35" s="407"/>
      <c r="CN35" s="178"/>
      <c r="CO35" s="406">
        <f t="shared" ref="CO35:CO43" si="3">IF(CQ35="","",CO34+1)</f>
        <v>25</v>
      </c>
      <c r="CP35" s="406"/>
      <c r="CQ35" s="407" t="str">
        <f>IF('各会計、関係団体の財政状況及び健全化判断比率'!BS8="","",'各会計、関係団体の財政状況及び健全化判断比率'!BS8)</f>
        <v>中之条電力</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IF('各会計、関係団体の財政状況及び健全化判断比率'!B34="","",'各会計、関係団体の財政状況及び健全化判断比率'!B34)</f>
        <v>簡易水道事業会計</v>
      </c>
      <c r="AP36" s="407"/>
      <c r="AQ36" s="407"/>
      <c r="AR36" s="407"/>
      <c r="AS36" s="407"/>
      <c r="AT36" s="407"/>
      <c r="AU36" s="407"/>
      <c r="AV36" s="407"/>
      <c r="AW36" s="407"/>
      <c r="AX36" s="407"/>
      <c r="AY36" s="407"/>
      <c r="AZ36" s="407"/>
      <c r="BA36" s="407"/>
      <c r="BB36" s="407"/>
      <c r="BC36" s="407"/>
      <c r="BD36" s="178"/>
      <c r="BE36" s="406">
        <f t="shared" si="1"/>
        <v>12</v>
      </c>
      <c r="BF36" s="406"/>
      <c r="BG36" s="407" t="str">
        <f>IF('各会計、関係団体の財政状況及び健全化判断比率'!B37="","",'各会計、関係団体の財政状況及び健全化判断比率'!B37)</f>
        <v>簡易水道事業特別会計</v>
      </c>
      <c r="BH36" s="407"/>
      <c r="BI36" s="407"/>
      <c r="BJ36" s="407"/>
      <c r="BK36" s="407"/>
      <c r="BL36" s="407"/>
      <c r="BM36" s="407"/>
      <c r="BN36" s="407"/>
      <c r="BO36" s="407"/>
      <c r="BP36" s="407"/>
      <c r="BQ36" s="407"/>
      <c r="BR36" s="407"/>
      <c r="BS36" s="407"/>
      <c r="BT36" s="407"/>
      <c r="BU36" s="407"/>
      <c r="BV36" s="178"/>
      <c r="BW36" s="406">
        <f t="shared" si="2"/>
        <v>16</v>
      </c>
      <c r="BX36" s="406"/>
      <c r="BY36" s="407" t="str">
        <f>IF('各会計、関係団体の財政状況及び健全化判断比率'!B70="","",'各会計、関係団体の財政状況及び健全化判断比率'!B70)</f>
        <v>吾妻広域町村圏振興整備組合（病院事業）</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介護老人保健施設ゆうあい荘事業特別会計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13</v>
      </c>
      <c r="BF37" s="406"/>
      <c r="BG37" s="407" t="str">
        <f>IF('各会計、関係団体の財政状況及び健全化判断比率'!B38="","",'各会計、関係団体の財政状況及び健全化判断比率'!B38)</f>
        <v>発電事業特別会計</v>
      </c>
      <c r="BH37" s="407"/>
      <c r="BI37" s="407"/>
      <c r="BJ37" s="407"/>
      <c r="BK37" s="407"/>
      <c r="BL37" s="407"/>
      <c r="BM37" s="407"/>
      <c r="BN37" s="407"/>
      <c r="BO37" s="407"/>
      <c r="BP37" s="407"/>
      <c r="BQ37" s="407"/>
      <c r="BR37" s="407"/>
      <c r="BS37" s="407"/>
      <c r="BT37" s="407"/>
      <c r="BU37" s="407"/>
      <c r="BV37" s="178"/>
      <c r="BW37" s="406">
        <f t="shared" si="2"/>
        <v>17</v>
      </c>
      <c r="BX37" s="406"/>
      <c r="BY37" s="407" t="str">
        <f>IF('各会計、関係団体の財政状況及び健全化判断比率'!B71="","",'各会計、関係団体の財政状況及び健全化判断比率'!B71)</f>
        <v>群馬県後期高齢者医療広域連合（一般会計）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18</v>
      </c>
      <c r="BX38" s="406"/>
      <c r="BY38" s="407" t="str">
        <f>IF('各会計、関係団体の財政状況及び健全化判断比率'!B72="","",'各会計、関係団体の財政状況及び健全化判断比率'!B72)</f>
        <v>群馬県後期高齢者医療広域連合（事業会計）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19</v>
      </c>
      <c r="BX39" s="406"/>
      <c r="BY39" s="407" t="str">
        <f>IF('各会計、関係団体の財政状況及び健全化判断比率'!B73="","",'各会計、関係団体の財政状況及び健全化判断比率'!B73)</f>
        <v>群馬県市町村総合事務組合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20</v>
      </c>
      <c r="BX40" s="406"/>
      <c r="BY40" s="407" t="str">
        <f>IF('各会計、関係団体の財政状況及び健全化判断比率'!B74="","",'各会計、関係団体の財政状況及び健全化判断比率'!B74)</f>
        <v>群馬県市町村会館管理組合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21</v>
      </c>
      <c r="BX41" s="406"/>
      <c r="BY41" s="407" t="str">
        <f>IF('各会計、関係団体の財政状況及び健全化判断比率'!B75="","",'各会計、関係団体の財政状況及び健全化判断比率'!B75)</f>
        <v>烏帽子山植林組合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22</v>
      </c>
      <c r="BX42" s="406"/>
      <c r="BY42" s="407" t="str">
        <f>IF('各会計、関係団体の財政状況及び健全化判断比率'!B76="","",'各会計、関係団体の財政状況及び健全化判断比率'!B76)</f>
        <v>西吾妻福祉病院組合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23</v>
      </c>
      <c r="BX43" s="406"/>
      <c r="BY43" s="407" t="str">
        <f>IF('各会計、関係団体の財政状況及び健全化判断比率'!B77="","",'各会計、関係団体の財政状況及び健全化判断比率'!B77)</f>
        <v>西吾妻環境衛生施設組合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579</v>
      </c>
    </row>
    <row r="54" spans="5:113" x14ac:dyDescent="0.15"/>
    <row r="55" spans="5:113" x14ac:dyDescent="0.15"/>
    <row r="56" spans="5:113" x14ac:dyDescent="0.15"/>
  </sheetData>
  <sheetProtection algorithmName="SHA-512" hashValue="Fdu81pxuKTdmLLwhSGXegNeObtONhzgXFRZxxQsNLtpONxmK3+nIvEZuBtXIrnSZ7aCpv1SrMBQRRokwFPYQLA==" saltValue="Ztj9cy0oZqI6JsQsHrfF3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558</v>
      </c>
      <c r="D34" s="1215"/>
      <c r="E34" s="1216"/>
      <c r="F34" s="32">
        <v>9.26</v>
      </c>
      <c r="G34" s="33">
        <v>11.83</v>
      </c>
      <c r="H34" s="33">
        <v>8.27</v>
      </c>
      <c r="I34" s="33">
        <v>11.78</v>
      </c>
      <c r="J34" s="34">
        <v>10.72</v>
      </c>
      <c r="K34" s="22"/>
      <c r="L34" s="22"/>
      <c r="M34" s="22"/>
      <c r="N34" s="22"/>
      <c r="O34" s="22"/>
      <c r="P34" s="22"/>
    </row>
    <row r="35" spans="1:16" ht="39" customHeight="1" x14ac:dyDescent="0.15">
      <c r="A35" s="22"/>
      <c r="B35" s="35"/>
      <c r="C35" s="1209" t="s">
        <v>559</v>
      </c>
      <c r="D35" s="1210"/>
      <c r="E35" s="1211"/>
      <c r="F35" s="36">
        <v>5.0999999999999996</v>
      </c>
      <c r="G35" s="37">
        <v>5.69</v>
      </c>
      <c r="H35" s="37">
        <v>5.52</v>
      </c>
      <c r="I35" s="37">
        <v>5.55</v>
      </c>
      <c r="J35" s="38">
        <v>5.53</v>
      </c>
      <c r="K35" s="22"/>
      <c r="L35" s="22"/>
      <c r="M35" s="22"/>
      <c r="N35" s="22"/>
      <c r="O35" s="22"/>
      <c r="P35" s="22"/>
    </row>
    <row r="36" spans="1:16" ht="39" customHeight="1" x14ac:dyDescent="0.15">
      <c r="A36" s="22"/>
      <c r="B36" s="35"/>
      <c r="C36" s="1209" t="s">
        <v>560</v>
      </c>
      <c r="D36" s="1210"/>
      <c r="E36" s="1211"/>
      <c r="F36" s="36">
        <v>5.5</v>
      </c>
      <c r="G36" s="37">
        <v>5.51</v>
      </c>
      <c r="H36" s="37">
        <v>5.03</v>
      </c>
      <c r="I36" s="37">
        <v>4.22</v>
      </c>
      <c r="J36" s="38">
        <v>3.64</v>
      </c>
      <c r="K36" s="22"/>
      <c r="L36" s="22"/>
      <c r="M36" s="22"/>
      <c r="N36" s="22"/>
      <c r="O36" s="22"/>
      <c r="P36" s="22"/>
    </row>
    <row r="37" spans="1:16" ht="39" customHeight="1" x14ac:dyDescent="0.15">
      <c r="A37" s="22"/>
      <c r="B37" s="35"/>
      <c r="C37" s="1209" t="s">
        <v>561</v>
      </c>
      <c r="D37" s="1210"/>
      <c r="E37" s="1211"/>
      <c r="F37" s="36">
        <v>1.06</v>
      </c>
      <c r="G37" s="37">
        <v>1.32</v>
      </c>
      <c r="H37" s="37">
        <v>1.44</v>
      </c>
      <c r="I37" s="37">
        <v>1.93</v>
      </c>
      <c r="J37" s="38">
        <v>2.58</v>
      </c>
      <c r="K37" s="22"/>
      <c r="L37" s="22"/>
      <c r="M37" s="22"/>
      <c r="N37" s="22"/>
      <c r="O37" s="22"/>
      <c r="P37" s="22"/>
    </row>
    <row r="38" spans="1:16" ht="39" customHeight="1" x14ac:dyDescent="0.15">
      <c r="A38" s="22"/>
      <c r="B38" s="35"/>
      <c r="C38" s="1209" t="s">
        <v>562</v>
      </c>
      <c r="D38" s="1210"/>
      <c r="E38" s="1211"/>
      <c r="F38" s="36">
        <v>1.98</v>
      </c>
      <c r="G38" s="37">
        <v>1.8</v>
      </c>
      <c r="H38" s="37">
        <v>1.68</v>
      </c>
      <c r="I38" s="37">
        <v>1.7</v>
      </c>
      <c r="J38" s="38">
        <v>1.64</v>
      </c>
      <c r="K38" s="22"/>
      <c r="L38" s="22"/>
      <c r="M38" s="22"/>
      <c r="N38" s="22"/>
      <c r="O38" s="22"/>
      <c r="P38" s="22"/>
    </row>
    <row r="39" spans="1:16" ht="39" customHeight="1" x14ac:dyDescent="0.15">
      <c r="A39" s="22"/>
      <c r="B39" s="35"/>
      <c r="C39" s="1209" t="s">
        <v>563</v>
      </c>
      <c r="D39" s="1210"/>
      <c r="E39" s="1211"/>
      <c r="F39" s="36">
        <v>0.41</v>
      </c>
      <c r="G39" s="37">
        <v>0.26</v>
      </c>
      <c r="H39" s="37">
        <v>0.57999999999999996</v>
      </c>
      <c r="I39" s="37">
        <v>0.88</v>
      </c>
      <c r="J39" s="38">
        <v>1.18</v>
      </c>
      <c r="K39" s="22"/>
      <c r="L39" s="22"/>
      <c r="M39" s="22"/>
      <c r="N39" s="22"/>
      <c r="O39" s="22"/>
      <c r="P39" s="22"/>
    </row>
    <row r="40" spans="1:16" ht="39" customHeight="1" x14ac:dyDescent="0.15">
      <c r="A40" s="22"/>
      <c r="B40" s="35"/>
      <c r="C40" s="1209" t="s">
        <v>564</v>
      </c>
      <c r="D40" s="1210"/>
      <c r="E40" s="1211"/>
      <c r="F40" s="36">
        <v>0.88</v>
      </c>
      <c r="G40" s="37">
        <v>0.84</v>
      </c>
      <c r="H40" s="37">
        <v>0.89</v>
      </c>
      <c r="I40" s="37">
        <v>0.85</v>
      </c>
      <c r="J40" s="38">
        <v>0.85</v>
      </c>
      <c r="K40" s="22"/>
      <c r="L40" s="22"/>
      <c r="M40" s="22"/>
      <c r="N40" s="22"/>
      <c r="O40" s="22"/>
      <c r="P40" s="22"/>
    </row>
    <row r="41" spans="1:16" ht="39" customHeight="1" x14ac:dyDescent="0.15">
      <c r="A41" s="22"/>
      <c r="B41" s="35"/>
      <c r="C41" s="1209" t="s">
        <v>565</v>
      </c>
      <c r="D41" s="1210"/>
      <c r="E41" s="1211"/>
      <c r="F41" s="36">
        <v>0.62</v>
      </c>
      <c r="G41" s="37">
        <v>0.82</v>
      </c>
      <c r="H41" s="37">
        <v>0.86</v>
      </c>
      <c r="I41" s="37">
        <v>0.82</v>
      </c>
      <c r="J41" s="38">
        <v>0.76</v>
      </c>
      <c r="K41" s="22"/>
      <c r="L41" s="22"/>
      <c r="M41" s="22"/>
      <c r="N41" s="22"/>
      <c r="O41" s="22"/>
      <c r="P41" s="22"/>
    </row>
    <row r="42" spans="1:16" ht="39" customHeight="1" x14ac:dyDescent="0.15">
      <c r="A42" s="22"/>
      <c r="B42" s="39"/>
      <c r="C42" s="1209" t="s">
        <v>566</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567</v>
      </c>
      <c r="D43" s="1213"/>
      <c r="E43" s="1214"/>
      <c r="F43" s="41">
        <v>1.37</v>
      </c>
      <c r="G43" s="42">
        <v>0.88</v>
      </c>
      <c r="H43" s="42">
        <v>0.89</v>
      </c>
      <c r="I43" s="42">
        <v>0.77</v>
      </c>
      <c r="J43" s="43">
        <v>0.59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ZaZTo1unk1JmCIQgOoH4jMUHMxawKF8ulRZxDIuodP8DwYudhlSCWw0hpmZi8Ykp+VGCnur2L32K+DiJ6slxw==" saltValue="/0JyGFVUdN5ddVCex23X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817</v>
      </c>
      <c r="L45" s="60">
        <v>846</v>
      </c>
      <c r="M45" s="60">
        <v>956</v>
      </c>
      <c r="N45" s="60">
        <v>1060</v>
      </c>
      <c r="O45" s="61">
        <v>1156</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14</v>
      </c>
      <c r="F48" s="1219"/>
      <c r="G48" s="1219"/>
      <c r="H48" s="1219"/>
      <c r="I48" s="1219"/>
      <c r="J48" s="1220"/>
      <c r="K48" s="63">
        <v>459</v>
      </c>
      <c r="L48" s="64">
        <v>456</v>
      </c>
      <c r="M48" s="64">
        <v>460</v>
      </c>
      <c r="N48" s="64">
        <v>470</v>
      </c>
      <c r="O48" s="65">
        <v>483</v>
      </c>
      <c r="P48" s="48"/>
      <c r="Q48" s="48"/>
      <c r="R48" s="48"/>
      <c r="S48" s="48"/>
      <c r="T48" s="48"/>
      <c r="U48" s="48"/>
    </row>
    <row r="49" spans="1:21" ht="30.75" customHeight="1" x14ac:dyDescent="0.15">
      <c r="A49" s="48"/>
      <c r="B49" s="1237"/>
      <c r="C49" s="1238"/>
      <c r="D49" s="62"/>
      <c r="E49" s="1219" t="s">
        <v>15</v>
      </c>
      <c r="F49" s="1219"/>
      <c r="G49" s="1219"/>
      <c r="H49" s="1219"/>
      <c r="I49" s="1219"/>
      <c r="J49" s="1220"/>
      <c r="K49" s="63">
        <v>102</v>
      </c>
      <c r="L49" s="64">
        <v>100</v>
      </c>
      <c r="M49" s="64">
        <v>99</v>
      </c>
      <c r="N49" s="64">
        <v>100</v>
      </c>
      <c r="O49" s="65">
        <v>110</v>
      </c>
      <c r="P49" s="48"/>
      <c r="Q49" s="48"/>
      <c r="R49" s="48"/>
      <c r="S49" s="48"/>
      <c r="T49" s="48"/>
      <c r="U49" s="48"/>
    </row>
    <row r="50" spans="1:21" ht="30.75" customHeight="1" x14ac:dyDescent="0.15">
      <c r="A50" s="48"/>
      <c r="B50" s="1237"/>
      <c r="C50" s="1238"/>
      <c r="D50" s="62"/>
      <c r="E50" s="1219" t="s">
        <v>16</v>
      </c>
      <c r="F50" s="1219"/>
      <c r="G50" s="1219"/>
      <c r="H50" s="1219"/>
      <c r="I50" s="1219"/>
      <c r="J50" s="1220"/>
      <c r="K50" s="63">
        <v>33</v>
      </c>
      <c r="L50" s="64">
        <v>33</v>
      </c>
      <c r="M50" s="64">
        <v>33</v>
      </c>
      <c r="N50" s="64">
        <v>0</v>
      </c>
      <c r="O50" s="65">
        <v>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961</v>
      </c>
      <c r="L52" s="64">
        <v>958</v>
      </c>
      <c r="M52" s="64">
        <v>1010</v>
      </c>
      <c r="N52" s="64">
        <v>1044</v>
      </c>
      <c r="O52" s="65">
        <v>1123</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450</v>
      </c>
      <c r="L53" s="69">
        <v>477</v>
      </c>
      <c r="M53" s="69">
        <v>538</v>
      </c>
      <c r="N53" s="69">
        <v>586</v>
      </c>
      <c r="O53" s="70">
        <v>626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I4zs/+PAYORc4CURFk0nY/dYGajepc3C7bx/79lFBe7KoSUuV8Q6BZgqEiBvFW2gcwmioNfxOf7RpjpVjZNQ==" saltValue="aa85Lg9S/eHXfS3Lc9X2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5" t="s">
        <v>29</v>
      </c>
      <c r="C41" s="1256"/>
      <c r="D41" s="102"/>
      <c r="E41" s="1257" t="s">
        <v>30</v>
      </c>
      <c r="F41" s="1257"/>
      <c r="G41" s="1257"/>
      <c r="H41" s="1258"/>
      <c r="I41" s="351">
        <v>6994</v>
      </c>
      <c r="J41" s="352">
        <v>7568</v>
      </c>
      <c r="K41" s="352">
        <v>7765</v>
      </c>
      <c r="L41" s="352">
        <v>7783</v>
      </c>
      <c r="M41" s="353">
        <v>7401</v>
      </c>
    </row>
    <row r="42" spans="2:13" ht="27.75" customHeight="1" x14ac:dyDescent="0.15">
      <c r="B42" s="1245"/>
      <c r="C42" s="1246"/>
      <c r="D42" s="103"/>
      <c r="E42" s="1249" t="s">
        <v>31</v>
      </c>
      <c r="F42" s="1249"/>
      <c r="G42" s="1249"/>
      <c r="H42" s="1250"/>
      <c r="I42" s="354">
        <v>73</v>
      </c>
      <c r="J42" s="355">
        <v>33</v>
      </c>
      <c r="K42" s="355">
        <v>2</v>
      </c>
      <c r="L42" s="355">
        <v>1</v>
      </c>
      <c r="M42" s="356">
        <v>1</v>
      </c>
    </row>
    <row r="43" spans="2:13" ht="27.75" customHeight="1" x14ac:dyDescent="0.15">
      <c r="B43" s="1245"/>
      <c r="C43" s="1246"/>
      <c r="D43" s="103"/>
      <c r="E43" s="1249" t="s">
        <v>32</v>
      </c>
      <c r="F43" s="1249"/>
      <c r="G43" s="1249"/>
      <c r="H43" s="1250"/>
      <c r="I43" s="354">
        <v>6213</v>
      </c>
      <c r="J43" s="355">
        <v>5911</v>
      </c>
      <c r="K43" s="355">
        <v>5584</v>
      </c>
      <c r="L43" s="355">
        <v>5225</v>
      </c>
      <c r="M43" s="356">
        <v>4893</v>
      </c>
    </row>
    <row r="44" spans="2:13" ht="27.75" customHeight="1" x14ac:dyDescent="0.15">
      <c r="B44" s="1245"/>
      <c r="C44" s="1246"/>
      <c r="D44" s="103"/>
      <c r="E44" s="1249" t="s">
        <v>33</v>
      </c>
      <c r="F44" s="1249"/>
      <c r="G44" s="1249"/>
      <c r="H44" s="1250"/>
      <c r="I44" s="354">
        <v>623</v>
      </c>
      <c r="J44" s="355">
        <v>544</v>
      </c>
      <c r="K44" s="355">
        <v>539</v>
      </c>
      <c r="L44" s="355">
        <v>562</v>
      </c>
      <c r="M44" s="356">
        <v>470</v>
      </c>
    </row>
    <row r="45" spans="2:13" ht="27.75" customHeight="1" x14ac:dyDescent="0.15">
      <c r="B45" s="1245"/>
      <c r="C45" s="1246"/>
      <c r="D45" s="103"/>
      <c r="E45" s="1249" t="s">
        <v>34</v>
      </c>
      <c r="F45" s="1249"/>
      <c r="G45" s="1249"/>
      <c r="H45" s="1250"/>
      <c r="I45" s="354">
        <v>2582</v>
      </c>
      <c r="J45" s="355">
        <v>2467</v>
      </c>
      <c r="K45" s="355">
        <v>2478</v>
      </c>
      <c r="L45" s="355">
        <v>2502</v>
      </c>
      <c r="M45" s="356">
        <v>2552</v>
      </c>
    </row>
    <row r="46" spans="2:13" ht="27.75" customHeight="1" x14ac:dyDescent="0.15">
      <c r="B46" s="1245"/>
      <c r="C46" s="1246"/>
      <c r="D46" s="104"/>
      <c r="E46" s="1249" t="s">
        <v>35</v>
      </c>
      <c r="F46" s="1249"/>
      <c r="G46" s="1249"/>
      <c r="H46" s="1250"/>
      <c r="I46" s="354">
        <v>4</v>
      </c>
      <c r="J46" s="355">
        <v>1</v>
      </c>
      <c r="K46" s="355">
        <v>8</v>
      </c>
      <c r="L46" s="355" t="s">
        <v>511</v>
      </c>
      <c r="M46" s="356" t="s">
        <v>511</v>
      </c>
    </row>
    <row r="47" spans="2:13" ht="27.75" customHeight="1" x14ac:dyDescent="0.15">
      <c r="B47" s="1245"/>
      <c r="C47" s="1246"/>
      <c r="D47" s="105"/>
      <c r="E47" s="1259" t="s">
        <v>36</v>
      </c>
      <c r="F47" s="1260"/>
      <c r="G47" s="1260"/>
      <c r="H47" s="1261"/>
      <c r="I47" s="354" t="s">
        <v>511</v>
      </c>
      <c r="J47" s="355" t="s">
        <v>511</v>
      </c>
      <c r="K47" s="355" t="s">
        <v>511</v>
      </c>
      <c r="L47" s="355" t="s">
        <v>511</v>
      </c>
      <c r="M47" s="356" t="s">
        <v>511</v>
      </c>
    </row>
    <row r="48" spans="2:13" ht="27.75" customHeight="1" x14ac:dyDescent="0.15">
      <c r="B48" s="1245"/>
      <c r="C48" s="1246"/>
      <c r="D48" s="103"/>
      <c r="E48" s="1249" t="s">
        <v>37</v>
      </c>
      <c r="F48" s="1249"/>
      <c r="G48" s="1249"/>
      <c r="H48" s="1250"/>
      <c r="I48" s="354" t="s">
        <v>511</v>
      </c>
      <c r="J48" s="355" t="s">
        <v>511</v>
      </c>
      <c r="K48" s="355" t="s">
        <v>511</v>
      </c>
      <c r="L48" s="355" t="s">
        <v>511</v>
      </c>
      <c r="M48" s="356" t="s">
        <v>511</v>
      </c>
    </row>
    <row r="49" spans="2:13" ht="27.75" customHeight="1" x14ac:dyDescent="0.15">
      <c r="B49" s="1247"/>
      <c r="C49" s="1248"/>
      <c r="D49" s="103"/>
      <c r="E49" s="1249" t="s">
        <v>38</v>
      </c>
      <c r="F49" s="1249"/>
      <c r="G49" s="1249"/>
      <c r="H49" s="1250"/>
      <c r="I49" s="354" t="s">
        <v>511</v>
      </c>
      <c r="J49" s="355" t="s">
        <v>511</v>
      </c>
      <c r="K49" s="355" t="s">
        <v>511</v>
      </c>
      <c r="L49" s="355" t="s">
        <v>511</v>
      </c>
      <c r="M49" s="356" t="s">
        <v>511</v>
      </c>
    </row>
    <row r="50" spans="2:13" ht="27.75" customHeight="1" x14ac:dyDescent="0.15">
      <c r="B50" s="1243" t="s">
        <v>39</v>
      </c>
      <c r="C50" s="1244"/>
      <c r="D50" s="106"/>
      <c r="E50" s="1249" t="s">
        <v>40</v>
      </c>
      <c r="F50" s="1249"/>
      <c r="G50" s="1249"/>
      <c r="H50" s="1250"/>
      <c r="I50" s="354">
        <v>10626</v>
      </c>
      <c r="J50" s="355">
        <v>10627</v>
      </c>
      <c r="K50" s="355">
        <v>10893</v>
      </c>
      <c r="L50" s="355">
        <v>10361</v>
      </c>
      <c r="M50" s="356">
        <v>11067</v>
      </c>
    </row>
    <row r="51" spans="2:13" ht="27.75" customHeight="1" x14ac:dyDescent="0.15">
      <c r="B51" s="1245"/>
      <c r="C51" s="1246"/>
      <c r="D51" s="103"/>
      <c r="E51" s="1249" t="s">
        <v>41</v>
      </c>
      <c r="F51" s="1249"/>
      <c r="G51" s="1249"/>
      <c r="H51" s="1250"/>
      <c r="I51" s="354">
        <v>432</v>
      </c>
      <c r="J51" s="355">
        <v>396</v>
      </c>
      <c r="K51" s="355">
        <v>348</v>
      </c>
      <c r="L51" s="355">
        <v>326</v>
      </c>
      <c r="M51" s="356">
        <v>293</v>
      </c>
    </row>
    <row r="52" spans="2:13" ht="27.75" customHeight="1" x14ac:dyDescent="0.15">
      <c r="B52" s="1247"/>
      <c r="C52" s="1248"/>
      <c r="D52" s="103"/>
      <c r="E52" s="1249" t="s">
        <v>42</v>
      </c>
      <c r="F52" s="1249"/>
      <c r="G52" s="1249"/>
      <c r="H52" s="1250"/>
      <c r="I52" s="354">
        <v>10262</v>
      </c>
      <c r="J52" s="355">
        <v>9888</v>
      </c>
      <c r="K52" s="355">
        <v>10449</v>
      </c>
      <c r="L52" s="355">
        <v>10418</v>
      </c>
      <c r="M52" s="356">
        <v>9697</v>
      </c>
    </row>
    <row r="53" spans="2:13" ht="27.75" customHeight="1" thickBot="1" x14ac:dyDescent="0.2">
      <c r="B53" s="1251" t="s">
        <v>43</v>
      </c>
      <c r="C53" s="1252"/>
      <c r="D53" s="107"/>
      <c r="E53" s="1253" t="s">
        <v>44</v>
      </c>
      <c r="F53" s="1253"/>
      <c r="G53" s="1253"/>
      <c r="H53" s="1254"/>
      <c r="I53" s="357">
        <v>-4830</v>
      </c>
      <c r="J53" s="358">
        <v>-4386</v>
      </c>
      <c r="K53" s="358">
        <v>-5315</v>
      </c>
      <c r="L53" s="358">
        <v>-5031</v>
      </c>
      <c r="M53" s="359">
        <v>-5741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sNhPxMkW9RETfxi0jwBm3bXOKiPrfRpwvfILTAc8YUScWXJJ1e81g0FCmC1178TiNi4oxwQAGhxjZE5wMWnYXA==" saltValue="z7cHwpYumR3pgKXskVLa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47</v>
      </c>
      <c r="D55" s="1270"/>
      <c r="E55" s="1271"/>
      <c r="F55" s="119">
        <v>7832</v>
      </c>
      <c r="G55" s="119">
        <v>7705</v>
      </c>
      <c r="H55" s="120">
        <v>8409</v>
      </c>
    </row>
    <row r="56" spans="2:8" ht="52.5" customHeight="1" x14ac:dyDescent="0.15">
      <c r="B56" s="121"/>
      <c r="C56" s="1272" t="s">
        <v>48</v>
      </c>
      <c r="D56" s="1272"/>
      <c r="E56" s="1273"/>
      <c r="F56" s="122">
        <v>658</v>
      </c>
      <c r="G56" s="122">
        <v>571</v>
      </c>
      <c r="H56" s="123">
        <v>601</v>
      </c>
    </row>
    <row r="57" spans="2:8" ht="53.25" customHeight="1" x14ac:dyDescent="0.15">
      <c r="B57" s="121"/>
      <c r="C57" s="1274" t="s">
        <v>49</v>
      </c>
      <c r="D57" s="1274"/>
      <c r="E57" s="1275"/>
      <c r="F57" s="124">
        <v>1860</v>
      </c>
      <c r="G57" s="124">
        <v>1460</v>
      </c>
      <c r="H57" s="125">
        <v>1363</v>
      </c>
    </row>
    <row r="58" spans="2:8" ht="45.75" customHeight="1" x14ac:dyDescent="0.15">
      <c r="B58" s="126"/>
      <c r="C58" s="1262" t="s">
        <v>574</v>
      </c>
      <c r="D58" s="1263"/>
      <c r="E58" s="1264"/>
      <c r="F58" s="127">
        <v>470</v>
      </c>
      <c r="G58" s="127">
        <v>465</v>
      </c>
      <c r="H58" s="128">
        <v>456</v>
      </c>
    </row>
    <row r="59" spans="2:8" ht="45.75" customHeight="1" x14ac:dyDescent="0.15">
      <c r="B59" s="126"/>
      <c r="C59" s="1262" t="s">
        <v>576</v>
      </c>
      <c r="D59" s="1263"/>
      <c r="E59" s="1264"/>
      <c r="F59" s="127">
        <v>407</v>
      </c>
      <c r="G59" s="127">
        <v>407</v>
      </c>
      <c r="H59" s="128">
        <v>407</v>
      </c>
    </row>
    <row r="60" spans="2:8" ht="45.75" customHeight="1" x14ac:dyDescent="0.15">
      <c r="B60" s="126"/>
      <c r="C60" s="1262" t="s">
        <v>575</v>
      </c>
      <c r="D60" s="1263"/>
      <c r="E60" s="1264"/>
      <c r="F60" s="127">
        <v>771</v>
      </c>
      <c r="G60" s="127">
        <v>339</v>
      </c>
      <c r="H60" s="128">
        <v>242</v>
      </c>
    </row>
    <row r="61" spans="2:8" ht="45.75" customHeight="1" x14ac:dyDescent="0.15">
      <c r="B61" s="126"/>
      <c r="C61" s="1262" t="s">
        <v>577</v>
      </c>
      <c r="D61" s="1263"/>
      <c r="E61" s="1264"/>
      <c r="F61" s="127">
        <v>57</v>
      </c>
      <c r="G61" s="127">
        <v>55</v>
      </c>
      <c r="H61" s="128">
        <v>52</v>
      </c>
    </row>
    <row r="62" spans="2:8" ht="45.75" customHeight="1" thickBot="1" x14ac:dyDescent="0.2">
      <c r="B62" s="129"/>
      <c r="C62" s="1265" t="s">
        <v>578</v>
      </c>
      <c r="D62" s="1266"/>
      <c r="E62" s="1267"/>
      <c r="F62" s="130">
        <v>47</v>
      </c>
      <c r="G62" s="130">
        <v>47</v>
      </c>
      <c r="H62" s="131">
        <v>47</v>
      </c>
    </row>
    <row r="63" spans="2:8" ht="52.5" customHeight="1" thickBot="1" x14ac:dyDescent="0.2">
      <c r="B63" s="132"/>
      <c r="C63" s="1268" t="s">
        <v>50</v>
      </c>
      <c r="D63" s="1268"/>
      <c r="E63" s="1269"/>
      <c r="F63" s="133">
        <v>10350</v>
      </c>
      <c r="G63" s="133">
        <v>9736</v>
      </c>
      <c r="H63" s="134">
        <v>10373</v>
      </c>
    </row>
    <row r="64" spans="2:8" x14ac:dyDescent="0.15"/>
  </sheetData>
  <sheetProtection algorithmName="SHA-512" hashValue="7V24oLDC6qWGusdDtANnIBLr3oGs3FUq4OFHjITfE9rc6ziq8m8oBWgKLoJqebjL5hGLLJyFLuO0S16qnigz8Q==" saltValue="1sufGqe/HjHsNB9ivFPB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E85"/>
  <sheetViews>
    <sheetView showGridLines="0" topLeftCell="A25" zoomScale="85" zoomScaleNormal="85" zoomScaleSheetLayoutView="55" workbookViewId="0">
      <selection activeCell="AJ38" sqref="AJ3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78">
        <v>65.2</v>
      </c>
      <c r="BQ53" s="1278"/>
      <c r="BR53" s="1278"/>
      <c r="BS53" s="1278"/>
      <c r="BT53" s="1278"/>
      <c r="BU53" s="1278"/>
      <c r="BV53" s="1278"/>
      <c r="BW53" s="1278"/>
      <c r="BX53" s="1278">
        <v>66.400000000000006</v>
      </c>
      <c r="BY53" s="1278"/>
      <c r="BZ53" s="1278"/>
      <c r="CA53" s="1278"/>
      <c r="CB53" s="1278"/>
      <c r="CC53" s="1278"/>
      <c r="CD53" s="1278"/>
      <c r="CE53" s="1278"/>
      <c r="CF53" s="1278">
        <v>59.4</v>
      </c>
      <c r="CG53" s="1278"/>
      <c r="CH53" s="1278"/>
      <c r="CI53" s="1278"/>
      <c r="CJ53" s="1278"/>
      <c r="CK53" s="1278"/>
      <c r="CL53" s="1278"/>
      <c r="CM53" s="1278"/>
      <c r="CN53" s="1278">
        <v>60.7</v>
      </c>
      <c r="CO53" s="1278"/>
      <c r="CP53" s="1278"/>
      <c r="CQ53" s="1278"/>
      <c r="CR53" s="1278"/>
      <c r="CS53" s="1278"/>
      <c r="CT53" s="1278"/>
      <c r="CU53" s="1278"/>
      <c r="CV53" s="1278">
        <v>62.6</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602</v>
      </c>
      <c r="AO55" s="1282"/>
      <c r="AP55" s="1282"/>
      <c r="AQ55" s="1282"/>
      <c r="AR55" s="1282"/>
      <c r="AS55" s="1282"/>
      <c r="AT55" s="1282"/>
      <c r="AU55" s="1282"/>
      <c r="AV55" s="1282"/>
      <c r="AW55" s="1282"/>
      <c r="AX55" s="1282"/>
      <c r="AY55" s="1282"/>
      <c r="AZ55" s="1282"/>
      <c r="BA55" s="1282"/>
      <c r="BB55" s="1281" t="s">
        <v>600</v>
      </c>
      <c r="BC55" s="1281"/>
      <c r="BD55" s="1281"/>
      <c r="BE55" s="1281"/>
      <c r="BF55" s="1281"/>
      <c r="BG55" s="1281"/>
      <c r="BH55" s="1281"/>
      <c r="BI55" s="1281"/>
      <c r="BJ55" s="1281"/>
      <c r="BK55" s="1281"/>
      <c r="BL55" s="1281"/>
      <c r="BM55" s="1281"/>
      <c r="BN55" s="1281"/>
      <c r="BO55" s="1281"/>
      <c r="BP55" s="1278">
        <v>28.5</v>
      </c>
      <c r="BQ55" s="1278"/>
      <c r="BR55" s="1278"/>
      <c r="BS55" s="1278"/>
      <c r="BT55" s="1278"/>
      <c r="BU55" s="1278"/>
      <c r="BV55" s="1278"/>
      <c r="BW55" s="1278"/>
      <c r="BX55" s="1278">
        <v>20.5</v>
      </c>
      <c r="BY55" s="1278"/>
      <c r="BZ55" s="1278"/>
      <c r="CA55" s="1278"/>
      <c r="CB55" s="1278"/>
      <c r="CC55" s="1278"/>
      <c r="CD55" s="1278"/>
      <c r="CE55" s="1278"/>
      <c r="CF55" s="1278">
        <v>21.4</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601</v>
      </c>
      <c r="BC57" s="1281"/>
      <c r="BD57" s="1281"/>
      <c r="BE57" s="1281"/>
      <c r="BF57" s="1281"/>
      <c r="BG57" s="1281"/>
      <c r="BH57" s="1281"/>
      <c r="BI57" s="1281"/>
      <c r="BJ57" s="1281"/>
      <c r="BK57" s="1281"/>
      <c r="BL57" s="1281"/>
      <c r="BM57" s="1281"/>
      <c r="BN57" s="1281"/>
      <c r="BO57" s="1281"/>
      <c r="BP57" s="1278">
        <v>59.7</v>
      </c>
      <c r="BQ57" s="1278"/>
      <c r="BR57" s="1278"/>
      <c r="BS57" s="1278"/>
      <c r="BT57" s="1278"/>
      <c r="BU57" s="1278"/>
      <c r="BV57" s="1278"/>
      <c r="BW57" s="1278"/>
      <c r="BX57" s="1278">
        <v>60.3</v>
      </c>
      <c r="BY57" s="1278"/>
      <c r="BZ57" s="1278"/>
      <c r="CA57" s="1278"/>
      <c r="CB57" s="1278"/>
      <c r="CC57" s="1278"/>
      <c r="CD57" s="1278"/>
      <c r="CE57" s="1278"/>
      <c r="CF57" s="1278">
        <v>60.5</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599</v>
      </c>
      <c r="AO73" s="1281"/>
      <c r="AP73" s="1281"/>
      <c r="AQ73" s="1281"/>
      <c r="AR73" s="1281"/>
      <c r="AS73" s="1281"/>
      <c r="AT73" s="1281"/>
      <c r="AU73" s="1281"/>
      <c r="AV73" s="1281"/>
      <c r="AW73" s="1281"/>
      <c r="AX73" s="1281"/>
      <c r="AY73" s="1281"/>
      <c r="AZ73" s="1281"/>
      <c r="BA73" s="1281"/>
      <c r="BB73" s="1281" t="s">
        <v>600</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605</v>
      </c>
      <c r="BC75" s="1281"/>
      <c r="BD75" s="1281"/>
      <c r="BE75" s="1281"/>
      <c r="BF75" s="1281"/>
      <c r="BG75" s="1281"/>
      <c r="BH75" s="1281"/>
      <c r="BI75" s="1281"/>
      <c r="BJ75" s="1281"/>
      <c r="BK75" s="1281"/>
      <c r="BL75" s="1281"/>
      <c r="BM75" s="1281"/>
      <c r="BN75" s="1281"/>
      <c r="BO75" s="1281"/>
      <c r="BP75" s="1278">
        <v>7</v>
      </c>
      <c r="BQ75" s="1278"/>
      <c r="BR75" s="1278"/>
      <c r="BS75" s="1278"/>
      <c r="BT75" s="1278"/>
      <c r="BU75" s="1278"/>
      <c r="BV75" s="1278"/>
      <c r="BW75" s="1278"/>
      <c r="BX75" s="1278">
        <v>7.8</v>
      </c>
      <c r="BY75" s="1278"/>
      <c r="BZ75" s="1278"/>
      <c r="CA75" s="1278"/>
      <c r="CB75" s="1278"/>
      <c r="CC75" s="1278"/>
      <c r="CD75" s="1278"/>
      <c r="CE75" s="1278"/>
      <c r="CF75" s="1278">
        <v>9.3000000000000007</v>
      </c>
      <c r="CG75" s="1278"/>
      <c r="CH75" s="1278"/>
      <c r="CI75" s="1278"/>
      <c r="CJ75" s="1278"/>
      <c r="CK75" s="1278"/>
      <c r="CL75" s="1278"/>
      <c r="CM75" s="1278"/>
      <c r="CN75" s="1278">
        <v>10</v>
      </c>
      <c r="CO75" s="1278"/>
      <c r="CP75" s="1278"/>
      <c r="CQ75" s="1278"/>
      <c r="CR75" s="1278"/>
      <c r="CS75" s="1278"/>
      <c r="CT75" s="1278"/>
      <c r="CU75" s="1278"/>
      <c r="CV75" s="1278">
        <v>10.5</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602</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28.5</v>
      </c>
      <c r="BQ77" s="1278"/>
      <c r="BR77" s="1278"/>
      <c r="BS77" s="1278"/>
      <c r="BT77" s="1278"/>
      <c r="BU77" s="1278"/>
      <c r="BV77" s="1278"/>
      <c r="BW77" s="1278"/>
      <c r="BX77" s="1278">
        <v>20.5</v>
      </c>
      <c r="BY77" s="1278"/>
      <c r="BZ77" s="1278"/>
      <c r="CA77" s="1278"/>
      <c r="CB77" s="1278"/>
      <c r="CC77" s="1278"/>
      <c r="CD77" s="1278"/>
      <c r="CE77" s="1278"/>
      <c r="CF77" s="1278">
        <v>21.4</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605</v>
      </c>
      <c r="BC79" s="1281"/>
      <c r="BD79" s="1281"/>
      <c r="BE79" s="1281"/>
      <c r="BF79" s="1281"/>
      <c r="BG79" s="1281"/>
      <c r="BH79" s="1281"/>
      <c r="BI79" s="1281"/>
      <c r="BJ79" s="1281"/>
      <c r="BK79" s="1281"/>
      <c r="BL79" s="1281"/>
      <c r="BM79" s="1281"/>
      <c r="BN79" s="1281"/>
      <c r="BO79" s="1281"/>
      <c r="BP79" s="1278">
        <v>8</v>
      </c>
      <c r="BQ79" s="1278"/>
      <c r="BR79" s="1278"/>
      <c r="BS79" s="1278"/>
      <c r="BT79" s="1278"/>
      <c r="BU79" s="1278"/>
      <c r="BV79" s="1278"/>
      <c r="BW79" s="1278"/>
      <c r="BX79" s="1278">
        <v>7.9</v>
      </c>
      <c r="BY79" s="1278"/>
      <c r="BZ79" s="1278"/>
      <c r="CA79" s="1278"/>
      <c r="CB79" s="1278"/>
      <c r="CC79" s="1278"/>
      <c r="CD79" s="1278"/>
      <c r="CE79" s="1278"/>
      <c r="CF79" s="1278">
        <v>7.7</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CSg2AwZn6Dge+sN7GijlCXLSFERiOCY7Ki9sxKVkW+uKuSE5zXlkbNFhIfZ2skjQKq5NO3tvL7RqsMy9xioUg==" saltValue="ol0EH0NuNr6P1Cs/YG+Z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A91" zoomScale="75" zoomScaleNormal="75" zoomScaleSheetLayoutView="70" workbookViewId="0">
      <selection activeCell="BJ100" sqref="BJ10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QR8RAEP8tWUlWxAD/dumT08Azjn8RYk88SKMKbt/v7NWqNGaWJyoWmIbDpIAh6IftN7JJbPa0XfPMQkWaHVIag==" saltValue="gqIHaDS8H0pPKGkYjyeI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opLeftCell="A4"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TmA6xIjxd3zQKTMmTRSaCb4cSXOBZrQYDcxwnwgmY8qLUahMdcb83xBn9WTXzh4x6c/nNcVQ2HJAw+tdPzyjw==" saltValue="OqZIQW3nmuj4Glh9mScV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69365</v>
      </c>
      <c r="E3" s="153"/>
      <c r="F3" s="154">
        <v>67343</v>
      </c>
      <c r="G3" s="155"/>
      <c r="H3" s="156"/>
    </row>
    <row r="4" spans="1:8" x14ac:dyDescent="0.15">
      <c r="A4" s="157"/>
      <c r="B4" s="158"/>
      <c r="C4" s="159"/>
      <c r="D4" s="160">
        <v>39009</v>
      </c>
      <c r="E4" s="161"/>
      <c r="F4" s="162">
        <v>32865</v>
      </c>
      <c r="G4" s="163"/>
      <c r="H4" s="164"/>
    </row>
    <row r="5" spans="1:8" x14ac:dyDescent="0.15">
      <c r="A5" s="145" t="s">
        <v>544</v>
      </c>
      <c r="B5" s="150"/>
      <c r="C5" s="151"/>
      <c r="D5" s="152">
        <v>116085</v>
      </c>
      <c r="E5" s="153"/>
      <c r="F5" s="154">
        <v>73475</v>
      </c>
      <c r="G5" s="155"/>
      <c r="H5" s="156"/>
    </row>
    <row r="6" spans="1:8" x14ac:dyDescent="0.15">
      <c r="A6" s="157"/>
      <c r="B6" s="158"/>
      <c r="C6" s="159"/>
      <c r="D6" s="160">
        <v>97052</v>
      </c>
      <c r="E6" s="161"/>
      <c r="F6" s="162">
        <v>43072</v>
      </c>
      <c r="G6" s="163"/>
      <c r="H6" s="164"/>
    </row>
    <row r="7" spans="1:8" x14ac:dyDescent="0.15">
      <c r="A7" s="145" t="s">
        <v>545</v>
      </c>
      <c r="B7" s="150"/>
      <c r="C7" s="151"/>
      <c r="D7" s="152">
        <v>110780</v>
      </c>
      <c r="E7" s="153"/>
      <c r="F7" s="154">
        <v>87464</v>
      </c>
      <c r="G7" s="155"/>
      <c r="H7" s="156"/>
    </row>
    <row r="8" spans="1:8" x14ac:dyDescent="0.15">
      <c r="A8" s="157"/>
      <c r="B8" s="158"/>
      <c r="C8" s="159"/>
      <c r="D8" s="160">
        <v>93772</v>
      </c>
      <c r="E8" s="161"/>
      <c r="F8" s="162">
        <v>47479</v>
      </c>
      <c r="G8" s="163"/>
      <c r="H8" s="164"/>
    </row>
    <row r="9" spans="1:8" x14ac:dyDescent="0.15">
      <c r="A9" s="145" t="s">
        <v>546</v>
      </c>
      <c r="B9" s="150"/>
      <c r="C9" s="151"/>
      <c r="D9" s="152">
        <v>89246</v>
      </c>
      <c r="E9" s="153"/>
      <c r="F9" s="154">
        <v>96248</v>
      </c>
      <c r="G9" s="155"/>
      <c r="H9" s="156"/>
    </row>
    <row r="10" spans="1:8" x14ac:dyDescent="0.15">
      <c r="A10" s="157"/>
      <c r="B10" s="158"/>
      <c r="C10" s="159"/>
      <c r="D10" s="160">
        <v>75494</v>
      </c>
      <c r="E10" s="161"/>
      <c r="F10" s="162">
        <v>55768</v>
      </c>
      <c r="G10" s="163"/>
      <c r="H10" s="164"/>
    </row>
    <row r="11" spans="1:8" x14ac:dyDescent="0.15">
      <c r="A11" s="145" t="s">
        <v>547</v>
      </c>
      <c r="B11" s="150"/>
      <c r="C11" s="151"/>
      <c r="D11" s="152">
        <v>52403</v>
      </c>
      <c r="E11" s="153"/>
      <c r="F11" s="154">
        <v>76413</v>
      </c>
      <c r="G11" s="155"/>
      <c r="H11" s="156"/>
    </row>
    <row r="12" spans="1:8" x14ac:dyDescent="0.15">
      <c r="A12" s="157"/>
      <c r="B12" s="158"/>
      <c r="C12" s="165"/>
      <c r="D12" s="160">
        <v>45046</v>
      </c>
      <c r="E12" s="161"/>
      <c r="F12" s="162">
        <v>39658</v>
      </c>
      <c r="G12" s="163"/>
      <c r="H12" s="164"/>
    </row>
    <row r="13" spans="1:8" x14ac:dyDescent="0.15">
      <c r="A13" s="145"/>
      <c r="B13" s="150"/>
      <c r="C13" s="166"/>
      <c r="D13" s="167">
        <v>87576</v>
      </c>
      <c r="E13" s="168"/>
      <c r="F13" s="169">
        <v>80189</v>
      </c>
      <c r="G13" s="170"/>
      <c r="H13" s="156"/>
    </row>
    <row r="14" spans="1:8" x14ac:dyDescent="0.15">
      <c r="A14" s="157"/>
      <c r="B14" s="158"/>
      <c r="C14" s="159"/>
      <c r="D14" s="160">
        <v>70075</v>
      </c>
      <c r="E14" s="161"/>
      <c r="F14" s="162">
        <v>43768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9.66</v>
      </c>
      <c r="C19" s="171">
        <f>ROUND(VALUE(SUBSTITUTE(実質収支比率等に係る経年分析!G$48,"▲","-")),2)</f>
        <v>12</v>
      </c>
      <c r="D19" s="171">
        <f>ROUND(VALUE(SUBSTITUTE(実質収支比率等に係る経年分析!H$48,"▲","-")),2)</f>
        <v>8.43</v>
      </c>
      <c r="E19" s="171">
        <f>ROUND(VALUE(SUBSTITUTE(実質収支比率等に係る経年分析!I$48,"▲","-")),2)</f>
        <v>11.92</v>
      </c>
      <c r="F19" s="171">
        <f>ROUND(VALUE(SUBSTITUTE(実質収支比率等に係る経年分析!J$48,"▲","-")),2)</f>
        <v>10.95</v>
      </c>
    </row>
    <row r="20" spans="1:11" x14ac:dyDescent="0.15">
      <c r="A20" s="171" t="s">
        <v>54</v>
      </c>
      <c r="B20" s="171">
        <f>ROUND(VALUE(SUBSTITUTE(実質収支比率等に係る経年分析!F$47,"▲","-")),2)</f>
        <v>123.23</v>
      </c>
      <c r="C20" s="171">
        <f>ROUND(VALUE(SUBSTITUTE(実質収支比率等に係る経年分析!G$47,"▲","-")),2)</f>
        <v>131.69999999999999</v>
      </c>
      <c r="D20" s="171">
        <f>ROUND(VALUE(SUBSTITUTE(実質収支比率等に係る経年分析!H$47,"▲","-")),2)</f>
        <v>126.81</v>
      </c>
      <c r="E20" s="171">
        <f>ROUND(VALUE(SUBSTITUTE(実質収支比率等に係る経年分析!I$47,"▲","-")),2)</f>
        <v>118.76</v>
      </c>
      <c r="F20" s="171">
        <f>ROUND(VALUE(SUBSTITUTE(実質収支比率等に係る経年分析!J$47,"▲","-")),2)</f>
        <v>121.21</v>
      </c>
    </row>
    <row r="21" spans="1:11" x14ac:dyDescent="0.15">
      <c r="A21" s="171" t="s">
        <v>55</v>
      </c>
      <c r="B21" s="171">
        <f>IF(ISNUMBER(VALUE(SUBSTITUTE(実質収支比率等に係る経年分析!F$49,"▲","-"))),ROUND(VALUE(SUBSTITUTE(実質収支比率等に係る経年分析!F$49,"▲","-")),2),NA())</f>
        <v>7.53</v>
      </c>
      <c r="C21" s="171">
        <f>IF(ISNUMBER(VALUE(SUBSTITUTE(実質収支比率等に係る経年分析!G$49,"▲","-"))),ROUND(VALUE(SUBSTITUTE(実質収支比率等に係る経年分析!G$49,"▲","-")),2),NA())</f>
        <v>10.16</v>
      </c>
      <c r="D21" s="171">
        <f>IF(ISNUMBER(VALUE(SUBSTITUTE(実質収支比率等に係る経年分析!H$49,"▲","-"))),ROUND(VALUE(SUBSTITUTE(実質収支比率等に係る経年分析!H$49,"▲","-")),2),NA())</f>
        <v>-7.46</v>
      </c>
      <c r="E21" s="171">
        <f>IF(ISNUMBER(VALUE(SUBSTITUTE(実質収支比率等に係る経年分析!I$49,"▲","-"))),ROUND(VALUE(SUBSTITUTE(実質収支比率等に係る経年分析!I$49,"▲","-")),2),NA())</f>
        <v>1.93</v>
      </c>
      <c r="F21" s="171">
        <f>IF(ISNUMBER(VALUE(SUBSTITUTE(実質収支比率等に係る経年分析!J$49,"▲","-"))),ROUND(VALUE(SUBSTITUTE(実質収支比率等に係る経年分析!J$49,"▲","-")),2),NA())</f>
        <v>4.18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0.77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0.59</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0.82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0.86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0.82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0.76</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0.85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0.57999999999999996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1.18</v>
      </c>
    </row>
    <row r="32" spans="1:11" x14ac:dyDescent="0.15">
      <c r="A32" s="172" t="str">
        <f>IF(連結実質赤字比率に係る赤字・黒字の構成分析!C$38="",NA(),連結実質赤字比率に係る赤字・黒字の構成分析!C$38)</f>
        <v>自動車教習所事業会計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2.58</v>
      </c>
    </row>
    <row r="34" spans="1:16" x14ac:dyDescent="0.15">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3.64</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961</v>
      </c>
      <c r="E42" s="173"/>
      <c r="F42" s="173"/>
      <c r="G42" s="173">
        <f>'実質公債費比率（分子）の構造'!L$52</f>
        <v>958</v>
      </c>
      <c r="H42" s="173"/>
      <c r="I42" s="173"/>
      <c r="J42" s="173">
        <f>'実質公債費比率（分子）の構造'!M$52</f>
        <v>1010</v>
      </c>
      <c r="K42" s="173"/>
      <c r="L42" s="173"/>
      <c r="M42" s="173">
        <f>'実質公債費比率（分子）の構造'!N$52</f>
        <v>1044</v>
      </c>
      <c r="N42" s="173"/>
      <c r="O42" s="173"/>
      <c r="P42" s="173">
        <f>'実質公債費比率（分子）の構造'!O$52</f>
        <v>1123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33</v>
      </c>
      <c r="C44" s="173"/>
      <c r="D44" s="173"/>
      <c r="E44" s="173">
        <f>'実質公債費比率（分子）の構造'!L$50</f>
        <v>33</v>
      </c>
      <c r="F44" s="173"/>
      <c r="G44" s="173"/>
      <c r="H44" s="173">
        <f>'実質公債費比率（分子）の構造'!M$50</f>
        <v>33</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102</v>
      </c>
      <c r="C45" s="173"/>
      <c r="D45" s="173"/>
      <c r="E45" s="173">
        <f>'実質公債費比率（分子）の構造'!L$49</f>
        <v>100</v>
      </c>
      <c r="F45" s="173"/>
      <c r="G45" s="173"/>
      <c r="H45" s="173">
        <f>'実質公債費比率（分子）の構造'!M$49</f>
        <v>99</v>
      </c>
      <c r="I45" s="173"/>
      <c r="J45" s="173"/>
      <c r="K45" s="173">
        <f>'実質公債費比率（分子）の構造'!N$49</f>
        <v>100</v>
      </c>
      <c r="L45" s="173"/>
      <c r="M45" s="173"/>
      <c r="N45" s="173">
        <f>'実質公債費比率（分子）の構造'!O$49</f>
        <v>110</v>
      </c>
      <c r="O45" s="173"/>
      <c r="P45" s="173"/>
    </row>
    <row r="46" spans="1:16" x14ac:dyDescent="0.15">
      <c r="A46" s="173" t="s">
        <v>66</v>
      </c>
      <c r="B46" s="173">
        <f>'実質公債費比率（分子）の構造'!K$48</f>
        <v>459</v>
      </c>
      <c r="C46" s="173"/>
      <c r="D46" s="173"/>
      <c r="E46" s="173">
        <f>'実質公債費比率（分子）の構造'!L$48</f>
        <v>456</v>
      </c>
      <c r="F46" s="173"/>
      <c r="G46" s="173"/>
      <c r="H46" s="173">
        <f>'実質公債費比率（分子）の構造'!M$48</f>
        <v>460</v>
      </c>
      <c r="I46" s="173"/>
      <c r="J46" s="173"/>
      <c r="K46" s="173">
        <f>'実質公債費比率（分子）の構造'!N$48</f>
        <v>470</v>
      </c>
      <c r="L46" s="173"/>
      <c r="M46" s="173"/>
      <c r="N46" s="173">
        <f>'実質公債費比率（分子）の構造'!O$48</f>
        <v>483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817</v>
      </c>
      <c r="C49" s="173"/>
      <c r="D49" s="173"/>
      <c r="E49" s="173">
        <f>'実質公債費比率（分子）の構造'!L$45</f>
        <v>846</v>
      </c>
      <c r="F49" s="173"/>
      <c r="G49" s="173"/>
      <c r="H49" s="173">
        <f>'実質公債費比率（分子）の構造'!M$45</f>
        <v>956</v>
      </c>
      <c r="I49" s="173"/>
      <c r="J49" s="173"/>
      <c r="K49" s="173">
        <f>'実質公債費比率（分子）の構造'!N$45</f>
        <v>1060</v>
      </c>
      <c r="L49" s="173"/>
      <c r="M49" s="173"/>
      <c r="N49" s="173">
        <f>'実質公債費比率（分子）の構造'!O$45</f>
        <v>1156</v>
      </c>
      <c r="O49" s="173"/>
      <c r="P49" s="173"/>
    </row>
    <row r="50" spans="1:16" x14ac:dyDescent="0.15">
      <c r="A50" s="173" t="s">
        <v>70</v>
      </c>
      <c r="B50" s="173" t="e">
        <f>NA()</f>
        <v>#N/A</v>
      </c>
      <c r="C50" s="173">
        <f>IF(ISNUMBER('実質公債費比率（分子）の構造'!K$53),'実質公債費比率（分子）の構造'!K$53,NA())</f>
        <v>450</v>
      </c>
      <c r="D50" s="173" t="e">
        <f>NA()</f>
        <v>#N/A</v>
      </c>
      <c r="E50" s="173" t="e">
        <f>NA()</f>
        <v>#N/A</v>
      </c>
      <c r="F50" s="173">
        <f>IF(ISNUMBER('実質公債費比率（分子）の構造'!L$53),'実質公債費比率（分子）の構造'!L$53,NA())</f>
        <v>477</v>
      </c>
      <c r="G50" s="173" t="e">
        <f>NA()</f>
        <v>#N/A</v>
      </c>
      <c r="H50" s="173" t="e">
        <f>NA()</f>
        <v>#N/A</v>
      </c>
      <c r="I50" s="173">
        <f>IF(ISNUMBER('実質公債費比率（分子）の構造'!M$53),'実質公債費比率（分子）の構造'!M$53,NA())</f>
        <v>538</v>
      </c>
      <c r="J50" s="173" t="e">
        <f>NA()</f>
        <v>#N/A</v>
      </c>
      <c r="K50" s="173" t="e">
        <f>NA()</f>
        <v>#N/A</v>
      </c>
      <c r="L50" s="173">
        <f>IF(ISNUMBER('実質公債費比率（分子）の構造'!N$53),'実質公債費比率（分子）の構造'!N$53,NA())</f>
        <v>586</v>
      </c>
      <c r="M50" s="173" t="e">
        <f>NA()</f>
        <v>#N/A</v>
      </c>
      <c r="N50" s="173" t="e">
        <f>NA()</f>
        <v>#N/A</v>
      </c>
      <c r="O50" s="173">
        <f>IF(ISNUMBER('実質公債費比率（分子）の構造'!O$53),'実質公債費比率（分子）の構造'!O$53,NA())</f>
        <v>626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10262</v>
      </c>
      <c r="E56" s="172"/>
      <c r="F56" s="172"/>
      <c r="G56" s="172">
        <f>'将来負担比率（分子）の構造'!J$52</f>
        <v>9888</v>
      </c>
      <c r="H56" s="172"/>
      <c r="I56" s="172"/>
      <c r="J56" s="172">
        <f>'将来負担比率（分子）の構造'!K$52</f>
        <v>10449</v>
      </c>
      <c r="K56" s="172"/>
      <c r="L56" s="172"/>
      <c r="M56" s="172">
        <f>'将来負担比率（分子）の構造'!L$52</f>
        <v>10418</v>
      </c>
      <c r="N56" s="172"/>
      <c r="O56" s="172"/>
      <c r="P56" s="172">
        <f>'将来負担比率（分子）の構造'!M$52</f>
        <v>9697</v>
      </c>
    </row>
    <row r="57" spans="1:16" x14ac:dyDescent="0.15">
      <c r="A57" s="172" t="s">
        <v>41</v>
      </c>
      <c r="B57" s="172"/>
      <c r="C57" s="172"/>
      <c r="D57" s="172">
        <f>'将来負担比率（分子）の構造'!I$51</f>
        <v>432</v>
      </c>
      <c r="E57" s="172"/>
      <c r="F57" s="172"/>
      <c r="G57" s="172">
        <f>'将来負担比率（分子）の構造'!J$51</f>
        <v>396</v>
      </c>
      <c r="H57" s="172"/>
      <c r="I57" s="172"/>
      <c r="J57" s="172">
        <f>'将来負担比率（分子）の構造'!K$51</f>
        <v>348</v>
      </c>
      <c r="K57" s="172"/>
      <c r="L57" s="172"/>
      <c r="M57" s="172">
        <f>'将来負担比率（分子）の構造'!L$51</f>
        <v>326</v>
      </c>
      <c r="N57" s="172"/>
      <c r="O57" s="172"/>
      <c r="P57" s="172">
        <f>'将来負担比率（分子）の構造'!M$51</f>
        <v>293</v>
      </c>
    </row>
    <row r="58" spans="1:16" x14ac:dyDescent="0.15">
      <c r="A58" s="172" t="s">
        <v>40</v>
      </c>
      <c r="B58" s="172"/>
      <c r="C58" s="172"/>
      <c r="D58" s="172">
        <f>'将来負担比率（分子）の構造'!I$50</f>
        <v>10626</v>
      </c>
      <c r="E58" s="172"/>
      <c r="F58" s="172"/>
      <c r="G58" s="172">
        <f>'将来負担比率（分子）の構造'!J$50</f>
        <v>10627</v>
      </c>
      <c r="H58" s="172"/>
      <c r="I58" s="172"/>
      <c r="J58" s="172">
        <f>'将来負担比率（分子）の構造'!K$50</f>
        <v>10893</v>
      </c>
      <c r="K58" s="172"/>
      <c r="L58" s="172"/>
      <c r="M58" s="172">
        <f>'将来負担比率（分子）の構造'!L$50</f>
        <v>10361</v>
      </c>
      <c r="N58" s="172"/>
      <c r="O58" s="172"/>
      <c r="P58" s="172">
        <f>'将来負担比率（分子）の構造'!M$50</f>
        <v>11067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4</v>
      </c>
      <c r="C61" s="172"/>
      <c r="D61" s="172"/>
      <c r="E61" s="172">
        <f>'将来負担比率（分子）の構造'!J$46</f>
        <v>1</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2582</v>
      </c>
      <c r="C62" s="172"/>
      <c r="D62" s="172"/>
      <c r="E62" s="172">
        <f>'将来負担比率（分子）の構造'!J$45</f>
        <v>2467</v>
      </c>
      <c r="F62" s="172"/>
      <c r="G62" s="172"/>
      <c r="H62" s="172">
        <f>'将来負担比率（分子）の構造'!K$45</f>
        <v>2478</v>
      </c>
      <c r="I62" s="172"/>
      <c r="J62" s="172"/>
      <c r="K62" s="172">
        <f>'将来負担比率（分子）の構造'!L$45</f>
        <v>2502</v>
      </c>
      <c r="L62" s="172"/>
      <c r="M62" s="172"/>
      <c r="N62" s="172">
        <f>'将来負担比率（分子）の構造'!M$45</f>
        <v>2552</v>
      </c>
      <c r="O62" s="172"/>
      <c r="P62" s="172"/>
    </row>
    <row r="63" spans="1:16" x14ac:dyDescent="0.15">
      <c r="A63" s="172" t="s">
        <v>33</v>
      </c>
      <c r="B63" s="172">
        <f>'将来負担比率（分子）の構造'!I$44</f>
        <v>623</v>
      </c>
      <c r="C63" s="172"/>
      <c r="D63" s="172"/>
      <c r="E63" s="172">
        <f>'将来負担比率（分子）の構造'!J$44</f>
        <v>544</v>
      </c>
      <c r="F63" s="172"/>
      <c r="G63" s="172"/>
      <c r="H63" s="172">
        <f>'将来負担比率（分子）の構造'!K$44</f>
        <v>539</v>
      </c>
      <c r="I63" s="172"/>
      <c r="J63" s="172"/>
      <c r="K63" s="172">
        <f>'将来負担比率（分子）の構造'!L$44</f>
        <v>562</v>
      </c>
      <c r="L63" s="172"/>
      <c r="M63" s="172"/>
      <c r="N63" s="172">
        <f>'将来負担比率（分子）の構造'!M$44</f>
        <v>470</v>
      </c>
      <c r="O63" s="172"/>
      <c r="P63" s="172"/>
    </row>
    <row r="64" spans="1:16" x14ac:dyDescent="0.15">
      <c r="A64" s="172" t="s">
        <v>32</v>
      </c>
      <c r="B64" s="172">
        <f>'将来負担比率（分子）の構造'!I$43</f>
        <v>6213</v>
      </c>
      <c r="C64" s="172"/>
      <c r="D64" s="172"/>
      <c r="E64" s="172">
        <f>'将来負担比率（分子）の構造'!J$43</f>
        <v>5911</v>
      </c>
      <c r="F64" s="172"/>
      <c r="G64" s="172"/>
      <c r="H64" s="172">
        <f>'将来負担比率（分子）の構造'!K$43</f>
        <v>5584</v>
      </c>
      <c r="I64" s="172"/>
      <c r="J64" s="172"/>
      <c r="K64" s="172">
        <f>'将来負担比率（分子）の構造'!L$43</f>
        <v>5225</v>
      </c>
      <c r="L64" s="172"/>
      <c r="M64" s="172"/>
      <c r="N64" s="172">
        <f>'将来負担比率（分子）の構造'!M$43</f>
        <v>4893</v>
      </c>
      <c r="O64" s="172"/>
      <c r="P64" s="172"/>
    </row>
    <row r="65" spans="1:16" x14ac:dyDescent="0.15">
      <c r="A65" s="172" t="s">
        <v>31</v>
      </c>
      <c r="B65" s="172">
        <f>'将来負担比率（分子）の構造'!I$42</f>
        <v>73</v>
      </c>
      <c r="C65" s="172"/>
      <c r="D65" s="172"/>
      <c r="E65" s="172">
        <f>'将来負担比率（分子）の構造'!J$42</f>
        <v>33</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x14ac:dyDescent="0.15">
      <c r="A66" s="172" t="s">
        <v>30</v>
      </c>
      <c r="B66" s="172">
        <f>'将来負担比率（分子）の構造'!I$41</f>
        <v>6994</v>
      </c>
      <c r="C66" s="172"/>
      <c r="D66" s="172"/>
      <c r="E66" s="172">
        <f>'将来負担比率（分子）の構造'!J$41</f>
        <v>7568</v>
      </c>
      <c r="F66" s="172"/>
      <c r="G66" s="172"/>
      <c r="H66" s="172">
        <f>'将来負担比率（分子）の構造'!K$41</f>
        <v>7765</v>
      </c>
      <c r="I66" s="172"/>
      <c r="J66" s="172"/>
      <c r="K66" s="172">
        <f>'将来負担比率（分子）の構造'!L$41</f>
        <v>7783</v>
      </c>
      <c r="L66" s="172"/>
      <c r="M66" s="172"/>
      <c r="N66" s="172">
        <f>'将来負担比率（分子）の構造'!M$41</f>
        <v>7401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7832</v>
      </c>
      <c r="C72" s="176">
        <f>基金残高に係る経年分析!G55</f>
        <v>7705</v>
      </c>
      <c r="D72" s="176">
        <f>基金残高に係る経年分析!H55</f>
        <v>8409</v>
      </c>
    </row>
    <row r="73" spans="1:16" x14ac:dyDescent="0.15">
      <c r="A73" s="175" t="s">
        <v>77</v>
      </c>
      <c r="B73" s="176">
        <f>基金残高に係る経年分析!F56</f>
        <v>658</v>
      </c>
      <c r="C73" s="176">
        <f>基金残高に係る経年分析!G56</f>
        <v>571</v>
      </c>
      <c r="D73" s="176">
        <f>基金残高に係る経年分析!H56</f>
        <v>601</v>
      </c>
    </row>
    <row r="74" spans="1:16" x14ac:dyDescent="0.15">
      <c r="A74" s="175" t="s">
        <v>78</v>
      </c>
      <c r="B74" s="176">
        <f>基金残高に係る経年分析!F57</f>
        <v>1860</v>
      </c>
      <c r="C74" s="176">
        <f>基金残高に係る経年分析!G57</f>
        <v>1460</v>
      </c>
      <c r="D74" s="176">
        <f>基金残高に係る経年分析!H57</f>
        <v>1363</v>
      </c>
    </row>
  </sheetData>
  <sheetProtection algorithmName="SHA-512" hashValue="qgA6oMNa3hwguGVrqGciP7JC2bByoY0HnpaOnAVkv+nkGJk2qLFjeDeWcjAKVQDiFOCHx0eCZ8fkLL1ocNBrJw==" saltValue="KcDX2ysAv6zvQT1YEUpF5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1" t="s">
        <v>218</v>
      </c>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3"/>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1" t="s">
        <v>225</v>
      </c>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762"/>
      <c r="EB4" s="762"/>
      <c r="EC4" s="763"/>
    </row>
    <row r="5" spans="2:143" s="361" customFormat="1" ht="11.25" customHeight="1" x14ac:dyDescent="0.15">
      <c r="B5" s="742" t="s">
        <v>226</v>
      </c>
      <c r="C5" s="743"/>
      <c r="D5" s="743"/>
      <c r="E5" s="743"/>
      <c r="F5" s="743"/>
      <c r="G5" s="743"/>
      <c r="H5" s="743"/>
      <c r="I5" s="743"/>
      <c r="J5" s="743"/>
      <c r="K5" s="743"/>
      <c r="L5" s="743"/>
      <c r="M5" s="743"/>
      <c r="N5" s="743"/>
      <c r="O5" s="743"/>
      <c r="P5" s="743"/>
      <c r="Q5" s="744"/>
      <c r="R5" s="714">
        <v>2120907</v>
      </c>
      <c r="S5" s="715"/>
      <c r="T5" s="715"/>
      <c r="U5" s="715"/>
      <c r="V5" s="715"/>
      <c r="W5" s="715"/>
      <c r="X5" s="715"/>
      <c r="Y5" s="767"/>
      <c r="Z5" s="779">
        <v>18.399999999999999</v>
      </c>
      <c r="AA5" s="779"/>
      <c r="AB5" s="779"/>
      <c r="AC5" s="779"/>
      <c r="AD5" s="780">
        <v>2095464</v>
      </c>
      <c r="AE5" s="780"/>
      <c r="AF5" s="780"/>
      <c r="AG5" s="780"/>
      <c r="AH5" s="780"/>
      <c r="AI5" s="780"/>
      <c r="AJ5" s="780"/>
      <c r="AK5" s="780"/>
      <c r="AL5" s="768">
        <v>30.6</v>
      </c>
      <c r="AM5" s="729"/>
      <c r="AN5" s="729"/>
      <c r="AO5" s="771"/>
      <c r="AP5" s="742" t="s">
        <v>227</v>
      </c>
      <c r="AQ5" s="743"/>
      <c r="AR5" s="743"/>
      <c r="AS5" s="743"/>
      <c r="AT5" s="743"/>
      <c r="AU5" s="743"/>
      <c r="AV5" s="743"/>
      <c r="AW5" s="743"/>
      <c r="AX5" s="743"/>
      <c r="AY5" s="743"/>
      <c r="AZ5" s="743"/>
      <c r="BA5" s="743"/>
      <c r="BB5" s="743"/>
      <c r="BC5" s="743"/>
      <c r="BD5" s="743"/>
      <c r="BE5" s="743"/>
      <c r="BF5" s="744"/>
      <c r="BG5" s="672">
        <v>2065406</v>
      </c>
      <c r="BH5" s="642"/>
      <c r="BI5" s="642"/>
      <c r="BJ5" s="642"/>
      <c r="BK5" s="642"/>
      <c r="BL5" s="642"/>
      <c r="BM5" s="642"/>
      <c r="BN5" s="643"/>
      <c r="BO5" s="692">
        <v>97.4</v>
      </c>
      <c r="BP5" s="692"/>
      <c r="BQ5" s="692"/>
      <c r="BR5" s="692"/>
      <c r="BS5" s="693">
        <v>16460</v>
      </c>
      <c r="BT5" s="693"/>
      <c r="BU5" s="693"/>
      <c r="BV5" s="693"/>
      <c r="BW5" s="693"/>
      <c r="BX5" s="693"/>
      <c r="BY5" s="693"/>
      <c r="BZ5" s="693"/>
      <c r="CA5" s="693"/>
      <c r="CB5" s="756"/>
      <c r="CD5" s="761" t="s">
        <v>222</v>
      </c>
      <c r="CE5" s="762"/>
      <c r="CF5" s="762"/>
      <c r="CG5" s="762"/>
      <c r="CH5" s="762"/>
      <c r="CI5" s="762"/>
      <c r="CJ5" s="762"/>
      <c r="CK5" s="762"/>
      <c r="CL5" s="762"/>
      <c r="CM5" s="762"/>
      <c r="CN5" s="762"/>
      <c r="CO5" s="762"/>
      <c r="CP5" s="762"/>
      <c r="CQ5" s="763"/>
      <c r="CR5" s="761" t="s">
        <v>228</v>
      </c>
      <c r="CS5" s="762"/>
      <c r="CT5" s="762"/>
      <c r="CU5" s="762"/>
      <c r="CV5" s="762"/>
      <c r="CW5" s="762"/>
      <c r="CX5" s="762"/>
      <c r="CY5" s="763"/>
      <c r="CZ5" s="761" t="s">
        <v>220</v>
      </c>
      <c r="DA5" s="762"/>
      <c r="DB5" s="762"/>
      <c r="DC5" s="763"/>
      <c r="DD5" s="761" t="s">
        <v>229</v>
      </c>
      <c r="DE5" s="762"/>
      <c r="DF5" s="762"/>
      <c r="DG5" s="762"/>
      <c r="DH5" s="762"/>
      <c r="DI5" s="762"/>
      <c r="DJ5" s="762"/>
      <c r="DK5" s="762"/>
      <c r="DL5" s="762"/>
      <c r="DM5" s="762"/>
      <c r="DN5" s="762"/>
      <c r="DO5" s="762"/>
      <c r="DP5" s="763"/>
      <c r="DQ5" s="761" t="s">
        <v>230</v>
      </c>
      <c r="DR5" s="762"/>
      <c r="DS5" s="762"/>
      <c r="DT5" s="762"/>
      <c r="DU5" s="762"/>
      <c r="DV5" s="762"/>
      <c r="DW5" s="762"/>
      <c r="DX5" s="762"/>
      <c r="DY5" s="762"/>
      <c r="DZ5" s="762"/>
      <c r="EA5" s="762"/>
      <c r="EB5" s="762"/>
      <c r="EC5" s="763"/>
    </row>
    <row r="6" spans="2:143" ht="11.25" customHeight="1" x14ac:dyDescent="0.15">
      <c r="B6" s="651" t="s">
        <v>231</v>
      </c>
      <c r="C6" s="652"/>
      <c r="D6" s="652"/>
      <c r="E6" s="652"/>
      <c r="F6" s="652"/>
      <c r="G6" s="652"/>
      <c r="H6" s="652"/>
      <c r="I6" s="652"/>
      <c r="J6" s="652"/>
      <c r="K6" s="652"/>
      <c r="L6" s="652"/>
      <c r="M6" s="652"/>
      <c r="N6" s="652"/>
      <c r="O6" s="652"/>
      <c r="P6" s="652"/>
      <c r="Q6" s="653"/>
      <c r="R6" s="672">
        <v>148812</v>
      </c>
      <c r="S6" s="642"/>
      <c r="T6" s="642"/>
      <c r="U6" s="642"/>
      <c r="V6" s="642"/>
      <c r="W6" s="642"/>
      <c r="X6" s="642"/>
      <c r="Y6" s="643"/>
      <c r="Z6" s="692">
        <v>1.3</v>
      </c>
      <c r="AA6" s="692"/>
      <c r="AB6" s="692"/>
      <c r="AC6" s="692"/>
      <c r="AD6" s="693">
        <v>148812</v>
      </c>
      <c r="AE6" s="693"/>
      <c r="AF6" s="693"/>
      <c r="AG6" s="693"/>
      <c r="AH6" s="693"/>
      <c r="AI6" s="693"/>
      <c r="AJ6" s="693"/>
      <c r="AK6" s="693"/>
      <c r="AL6" s="673">
        <v>2.2000000000000002</v>
      </c>
      <c r="AM6" s="676"/>
      <c r="AN6" s="676"/>
      <c r="AO6" s="694"/>
      <c r="AP6" s="651" t="s">
        <v>232</v>
      </c>
      <c r="AQ6" s="652"/>
      <c r="AR6" s="652"/>
      <c r="AS6" s="652"/>
      <c r="AT6" s="652"/>
      <c r="AU6" s="652"/>
      <c r="AV6" s="652"/>
      <c r="AW6" s="652"/>
      <c r="AX6" s="652"/>
      <c r="AY6" s="652"/>
      <c r="AZ6" s="652"/>
      <c r="BA6" s="652"/>
      <c r="BB6" s="652"/>
      <c r="BC6" s="652"/>
      <c r="BD6" s="652"/>
      <c r="BE6" s="652"/>
      <c r="BF6" s="653"/>
      <c r="BG6" s="672">
        <v>2065406</v>
      </c>
      <c r="BH6" s="642"/>
      <c r="BI6" s="642"/>
      <c r="BJ6" s="642"/>
      <c r="BK6" s="642"/>
      <c r="BL6" s="642"/>
      <c r="BM6" s="642"/>
      <c r="BN6" s="643"/>
      <c r="BO6" s="692">
        <v>97.4</v>
      </c>
      <c r="BP6" s="692"/>
      <c r="BQ6" s="692"/>
      <c r="BR6" s="692"/>
      <c r="BS6" s="693">
        <v>16460</v>
      </c>
      <c r="BT6" s="693"/>
      <c r="BU6" s="693"/>
      <c r="BV6" s="693"/>
      <c r="BW6" s="693"/>
      <c r="BX6" s="693"/>
      <c r="BY6" s="693"/>
      <c r="BZ6" s="693"/>
      <c r="CA6" s="693"/>
      <c r="CB6" s="756"/>
      <c r="CD6" s="717" t="s">
        <v>233</v>
      </c>
      <c r="CE6" s="718"/>
      <c r="CF6" s="718"/>
      <c r="CG6" s="718"/>
      <c r="CH6" s="718"/>
      <c r="CI6" s="718"/>
      <c r="CJ6" s="718"/>
      <c r="CK6" s="718"/>
      <c r="CL6" s="718"/>
      <c r="CM6" s="718"/>
      <c r="CN6" s="718"/>
      <c r="CO6" s="718"/>
      <c r="CP6" s="718"/>
      <c r="CQ6" s="719"/>
      <c r="CR6" s="672">
        <v>106155</v>
      </c>
      <c r="CS6" s="642"/>
      <c r="CT6" s="642"/>
      <c r="CU6" s="642"/>
      <c r="CV6" s="642"/>
      <c r="CW6" s="642"/>
      <c r="CX6" s="642"/>
      <c r="CY6" s="643"/>
      <c r="CZ6" s="768">
        <v>1</v>
      </c>
      <c r="DA6" s="729"/>
      <c r="DB6" s="729"/>
      <c r="DC6" s="769"/>
      <c r="DD6" s="641" t="s">
        <v>128</v>
      </c>
      <c r="DE6" s="642"/>
      <c r="DF6" s="642"/>
      <c r="DG6" s="642"/>
      <c r="DH6" s="642"/>
      <c r="DI6" s="642"/>
      <c r="DJ6" s="642"/>
      <c r="DK6" s="642"/>
      <c r="DL6" s="642"/>
      <c r="DM6" s="642"/>
      <c r="DN6" s="642"/>
      <c r="DO6" s="642"/>
      <c r="DP6" s="643"/>
      <c r="DQ6" s="641">
        <v>106155</v>
      </c>
      <c r="DR6" s="642"/>
      <c r="DS6" s="642"/>
      <c r="DT6" s="642"/>
      <c r="DU6" s="642"/>
      <c r="DV6" s="642"/>
      <c r="DW6" s="642"/>
      <c r="DX6" s="642"/>
      <c r="DY6" s="642"/>
      <c r="DZ6" s="642"/>
      <c r="EA6" s="642"/>
      <c r="EB6" s="642"/>
      <c r="EC6" s="695"/>
    </row>
    <row r="7" spans="2:143" ht="11.25" customHeight="1" x14ac:dyDescent="0.15">
      <c r="B7" s="651" t="s">
        <v>234</v>
      </c>
      <c r="C7" s="652"/>
      <c r="D7" s="652"/>
      <c r="E7" s="652"/>
      <c r="F7" s="652"/>
      <c r="G7" s="652"/>
      <c r="H7" s="652"/>
      <c r="I7" s="652"/>
      <c r="J7" s="652"/>
      <c r="K7" s="652"/>
      <c r="L7" s="652"/>
      <c r="M7" s="652"/>
      <c r="N7" s="652"/>
      <c r="O7" s="652"/>
      <c r="P7" s="652"/>
      <c r="Q7" s="653"/>
      <c r="R7" s="672">
        <v>1258</v>
      </c>
      <c r="S7" s="642"/>
      <c r="T7" s="642"/>
      <c r="U7" s="642"/>
      <c r="V7" s="642"/>
      <c r="W7" s="642"/>
      <c r="X7" s="642"/>
      <c r="Y7" s="643"/>
      <c r="Z7" s="692">
        <v>0</v>
      </c>
      <c r="AA7" s="692"/>
      <c r="AB7" s="692"/>
      <c r="AC7" s="692"/>
      <c r="AD7" s="693">
        <v>1258</v>
      </c>
      <c r="AE7" s="693"/>
      <c r="AF7" s="693"/>
      <c r="AG7" s="693"/>
      <c r="AH7" s="693"/>
      <c r="AI7" s="693"/>
      <c r="AJ7" s="693"/>
      <c r="AK7" s="693"/>
      <c r="AL7" s="673">
        <v>0</v>
      </c>
      <c r="AM7" s="676"/>
      <c r="AN7" s="676"/>
      <c r="AO7" s="694"/>
      <c r="AP7" s="651" t="s">
        <v>235</v>
      </c>
      <c r="AQ7" s="652"/>
      <c r="AR7" s="652"/>
      <c r="AS7" s="652"/>
      <c r="AT7" s="652"/>
      <c r="AU7" s="652"/>
      <c r="AV7" s="652"/>
      <c r="AW7" s="652"/>
      <c r="AX7" s="652"/>
      <c r="AY7" s="652"/>
      <c r="AZ7" s="652"/>
      <c r="BA7" s="652"/>
      <c r="BB7" s="652"/>
      <c r="BC7" s="652"/>
      <c r="BD7" s="652"/>
      <c r="BE7" s="652"/>
      <c r="BF7" s="653"/>
      <c r="BG7" s="672">
        <v>758808</v>
      </c>
      <c r="BH7" s="642"/>
      <c r="BI7" s="642"/>
      <c r="BJ7" s="642"/>
      <c r="BK7" s="642"/>
      <c r="BL7" s="642"/>
      <c r="BM7" s="642"/>
      <c r="BN7" s="643"/>
      <c r="BO7" s="692">
        <v>35.799999999999997</v>
      </c>
      <c r="BP7" s="692"/>
      <c r="BQ7" s="692"/>
      <c r="BR7" s="692"/>
      <c r="BS7" s="693">
        <v>16460</v>
      </c>
      <c r="BT7" s="693"/>
      <c r="BU7" s="693"/>
      <c r="BV7" s="693"/>
      <c r="BW7" s="693"/>
      <c r="BX7" s="693"/>
      <c r="BY7" s="693"/>
      <c r="BZ7" s="693"/>
      <c r="CA7" s="693"/>
      <c r="CB7" s="756"/>
      <c r="CD7" s="696" t="s">
        <v>236</v>
      </c>
      <c r="CE7" s="697"/>
      <c r="CF7" s="697"/>
      <c r="CG7" s="697"/>
      <c r="CH7" s="697"/>
      <c r="CI7" s="697"/>
      <c r="CJ7" s="697"/>
      <c r="CK7" s="697"/>
      <c r="CL7" s="697"/>
      <c r="CM7" s="697"/>
      <c r="CN7" s="697"/>
      <c r="CO7" s="697"/>
      <c r="CP7" s="697"/>
      <c r="CQ7" s="698"/>
      <c r="CR7" s="672">
        <v>2136164</v>
      </c>
      <c r="CS7" s="642"/>
      <c r="CT7" s="642"/>
      <c r="CU7" s="642"/>
      <c r="CV7" s="642"/>
      <c r="CW7" s="642"/>
      <c r="CX7" s="642"/>
      <c r="CY7" s="643"/>
      <c r="CZ7" s="692">
        <v>20.100000000000001</v>
      </c>
      <c r="DA7" s="692"/>
      <c r="DB7" s="692"/>
      <c r="DC7" s="692"/>
      <c r="DD7" s="641">
        <v>105246</v>
      </c>
      <c r="DE7" s="642"/>
      <c r="DF7" s="642"/>
      <c r="DG7" s="642"/>
      <c r="DH7" s="642"/>
      <c r="DI7" s="642"/>
      <c r="DJ7" s="642"/>
      <c r="DK7" s="642"/>
      <c r="DL7" s="642"/>
      <c r="DM7" s="642"/>
      <c r="DN7" s="642"/>
      <c r="DO7" s="642"/>
      <c r="DP7" s="643"/>
      <c r="DQ7" s="641">
        <v>1525949</v>
      </c>
      <c r="DR7" s="642"/>
      <c r="DS7" s="642"/>
      <c r="DT7" s="642"/>
      <c r="DU7" s="642"/>
      <c r="DV7" s="642"/>
      <c r="DW7" s="642"/>
      <c r="DX7" s="642"/>
      <c r="DY7" s="642"/>
      <c r="DZ7" s="642"/>
      <c r="EA7" s="642"/>
      <c r="EB7" s="642"/>
      <c r="EC7" s="695"/>
    </row>
    <row r="8" spans="2:143" ht="11.25" customHeight="1" x14ac:dyDescent="0.15">
      <c r="B8" s="651" t="s">
        <v>237</v>
      </c>
      <c r="C8" s="652"/>
      <c r="D8" s="652"/>
      <c r="E8" s="652"/>
      <c r="F8" s="652"/>
      <c r="G8" s="652"/>
      <c r="H8" s="652"/>
      <c r="I8" s="652"/>
      <c r="J8" s="652"/>
      <c r="K8" s="652"/>
      <c r="L8" s="652"/>
      <c r="M8" s="652"/>
      <c r="N8" s="652"/>
      <c r="O8" s="652"/>
      <c r="P8" s="652"/>
      <c r="Q8" s="653"/>
      <c r="R8" s="672">
        <v>10184</v>
      </c>
      <c r="S8" s="642"/>
      <c r="T8" s="642"/>
      <c r="U8" s="642"/>
      <c r="V8" s="642"/>
      <c r="W8" s="642"/>
      <c r="X8" s="642"/>
      <c r="Y8" s="643"/>
      <c r="Z8" s="692">
        <v>0.1</v>
      </c>
      <c r="AA8" s="692"/>
      <c r="AB8" s="692"/>
      <c r="AC8" s="692"/>
      <c r="AD8" s="693">
        <v>10184</v>
      </c>
      <c r="AE8" s="693"/>
      <c r="AF8" s="693"/>
      <c r="AG8" s="693"/>
      <c r="AH8" s="693"/>
      <c r="AI8" s="693"/>
      <c r="AJ8" s="693"/>
      <c r="AK8" s="693"/>
      <c r="AL8" s="673">
        <v>0.1</v>
      </c>
      <c r="AM8" s="676"/>
      <c r="AN8" s="676"/>
      <c r="AO8" s="694"/>
      <c r="AP8" s="651" t="s">
        <v>238</v>
      </c>
      <c r="AQ8" s="652"/>
      <c r="AR8" s="652"/>
      <c r="AS8" s="652"/>
      <c r="AT8" s="652"/>
      <c r="AU8" s="652"/>
      <c r="AV8" s="652"/>
      <c r="AW8" s="652"/>
      <c r="AX8" s="652"/>
      <c r="AY8" s="652"/>
      <c r="AZ8" s="652"/>
      <c r="BA8" s="652"/>
      <c r="BB8" s="652"/>
      <c r="BC8" s="652"/>
      <c r="BD8" s="652"/>
      <c r="BE8" s="652"/>
      <c r="BF8" s="653"/>
      <c r="BG8" s="672">
        <v>28303</v>
      </c>
      <c r="BH8" s="642"/>
      <c r="BI8" s="642"/>
      <c r="BJ8" s="642"/>
      <c r="BK8" s="642"/>
      <c r="BL8" s="642"/>
      <c r="BM8" s="642"/>
      <c r="BN8" s="643"/>
      <c r="BO8" s="692">
        <v>1.3</v>
      </c>
      <c r="BP8" s="692"/>
      <c r="BQ8" s="692"/>
      <c r="BR8" s="692"/>
      <c r="BS8" s="693" t="s">
        <v>128</v>
      </c>
      <c r="BT8" s="693"/>
      <c r="BU8" s="693"/>
      <c r="BV8" s="693"/>
      <c r="BW8" s="693"/>
      <c r="BX8" s="693"/>
      <c r="BY8" s="693"/>
      <c r="BZ8" s="693"/>
      <c r="CA8" s="693"/>
      <c r="CB8" s="756"/>
      <c r="CD8" s="696" t="s">
        <v>239</v>
      </c>
      <c r="CE8" s="697"/>
      <c r="CF8" s="697"/>
      <c r="CG8" s="697"/>
      <c r="CH8" s="697"/>
      <c r="CI8" s="697"/>
      <c r="CJ8" s="697"/>
      <c r="CK8" s="697"/>
      <c r="CL8" s="697"/>
      <c r="CM8" s="697"/>
      <c r="CN8" s="697"/>
      <c r="CO8" s="697"/>
      <c r="CP8" s="697"/>
      <c r="CQ8" s="698"/>
      <c r="CR8" s="672">
        <v>2594202</v>
      </c>
      <c r="CS8" s="642"/>
      <c r="CT8" s="642"/>
      <c r="CU8" s="642"/>
      <c r="CV8" s="642"/>
      <c r="CW8" s="642"/>
      <c r="CX8" s="642"/>
      <c r="CY8" s="643"/>
      <c r="CZ8" s="692">
        <v>24.5</v>
      </c>
      <c r="DA8" s="692"/>
      <c r="DB8" s="692"/>
      <c r="DC8" s="692"/>
      <c r="DD8" s="641">
        <v>275</v>
      </c>
      <c r="DE8" s="642"/>
      <c r="DF8" s="642"/>
      <c r="DG8" s="642"/>
      <c r="DH8" s="642"/>
      <c r="DI8" s="642"/>
      <c r="DJ8" s="642"/>
      <c r="DK8" s="642"/>
      <c r="DL8" s="642"/>
      <c r="DM8" s="642"/>
      <c r="DN8" s="642"/>
      <c r="DO8" s="642"/>
      <c r="DP8" s="643"/>
      <c r="DQ8" s="641">
        <v>1568856</v>
      </c>
      <c r="DR8" s="642"/>
      <c r="DS8" s="642"/>
      <c r="DT8" s="642"/>
      <c r="DU8" s="642"/>
      <c r="DV8" s="642"/>
      <c r="DW8" s="642"/>
      <c r="DX8" s="642"/>
      <c r="DY8" s="642"/>
      <c r="DZ8" s="642"/>
      <c r="EA8" s="642"/>
      <c r="EB8" s="642"/>
      <c r="EC8" s="695"/>
    </row>
    <row r="9" spans="2:143" ht="11.25" customHeight="1" x14ac:dyDescent="0.15">
      <c r="B9" s="651" t="s">
        <v>240</v>
      </c>
      <c r="C9" s="652"/>
      <c r="D9" s="652"/>
      <c r="E9" s="652"/>
      <c r="F9" s="652"/>
      <c r="G9" s="652"/>
      <c r="H9" s="652"/>
      <c r="I9" s="652"/>
      <c r="J9" s="652"/>
      <c r="K9" s="652"/>
      <c r="L9" s="652"/>
      <c r="M9" s="652"/>
      <c r="N9" s="652"/>
      <c r="O9" s="652"/>
      <c r="P9" s="652"/>
      <c r="Q9" s="653"/>
      <c r="R9" s="672">
        <v>11270</v>
      </c>
      <c r="S9" s="642"/>
      <c r="T9" s="642"/>
      <c r="U9" s="642"/>
      <c r="V9" s="642"/>
      <c r="W9" s="642"/>
      <c r="X9" s="642"/>
      <c r="Y9" s="643"/>
      <c r="Z9" s="692">
        <v>0.1</v>
      </c>
      <c r="AA9" s="692"/>
      <c r="AB9" s="692"/>
      <c r="AC9" s="692"/>
      <c r="AD9" s="693">
        <v>11270</v>
      </c>
      <c r="AE9" s="693"/>
      <c r="AF9" s="693"/>
      <c r="AG9" s="693"/>
      <c r="AH9" s="693"/>
      <c r="AI9" s="693"/>
      <c r="AJ9" s="693"/>
      <c r="AK9" s="693"/>
      <c r="AL9" s="673">
        <v>0.2</v>
      </c>
      <c r="AM9" s="676"/>
      <c r="AN9" s="676"/>
      <c r="AO9" s="694"/>
      <c r="AP9" s="651" t="s">
        <v>241</v>
      </c>
      <c r="AQ9" s="652"/>
      <c r="AR9" s="652"/>
      <c r="AS9" s="652"/>
      <c r="AT9" s="652"/>
      <c r="AU9" s="652"/>
      <c r="AV9" s="652"/>
      <c r="AW9" s="652"/>
      <c r="AX9" s="652"/>
      <c r="AY9" s="652"/>
      <c r="AZ9" s="652"/>
      <c r="BA9" s="652"/>
      <c r="BB9" s="652"/>
      <c r="BC9" s="652"/>
      <c r="BD9" s="652"/>
      <c r="BE9" s="652"/>
      <c r="BF9" s="653"/>
      <c r="BG9" s="672">
        <v>629817</v>
      </c>
      <c r="BH9" s="642"/>
      <c r="BI9" s="642"/>
      <c r="BJ9" s="642"/>
      <c r="BK9" s="642"/>
      <c r="BL9" s="642"/>
      <c r="BM9" s="642"/>
      <c r="BN9" s="643"/>
      <c r="BO9" s="692">
        <v>29.7</v>
      </c>
      <c r="BP9" s="692"/>
      <c r="BQ9" s="692"/>
      <c r="BR9" s="692"/>
      <c r="BS9" s="693" t="s">
        <v>128</v>
      </c>
      <c r="BT9" s="693"/>
      <c r="BU9" s="693"/>
      <c r="BV9" s="693"/>
      <c r="BW9" s="693"/>
      <c r="BX9" s="693"/>
      <c r="BY9" s="693"/>
      <c r="BZ9" s="693"/>
      <c r="CA9" s="693"/>
      <c r="CB9" s="756"/>
      <c r="CD9" s="696" t="s">
        <v>242</v>
      </c>
      <c r="CE9" s="697"/>
      <c r="CF9" s="697"/>
      <c r="CG9" s="697"/>
      <c r="CH9" s="697"/>
      <c r="CI9" s="697"/>
      <c r="CJ9" s="697"/>
      <c r="CK9" s="697"/>
      <c r="CL9" s="697"/>
      <c r="CM9" s="697"/>
      <c r="CN9" s="697"/>
      <c r="CO9" s="697"/>
      <c r="CP9" s="697"/>
      <c r="CQ9" s="698"/>
      <c r="CR9" s="672">
        <v>881671</v>
      </c>
      <c r="CS9" s="642"/>
      <c r="CT9" s="642"/>
      <c r="CU9" s="642"/>
      <c r="CV9" s="642"/>
      <c r="CW9" s="642"/>
      <c r="CX9" s="642"/>
      <c r="CY9" s="643"/>
      <c r="CZ9" s="692">
        <v>8.3000000000000007</v>
      </c>
      <c r="DA9" s="692"/>
      <c r="DB9" s="692"/>
      <c r="DC9" s="692"/>
      <c r="DD9" s="641">
        <v>16358</v>
      </c>
      <c r="DE9" s="642"/>
      <c r="DF9" s="642"/>
      <c r="DG9" s="642"/>
      <c r="DH9" s="642"/>
      <c r="DI9" s="642"/>
      <c r="DJ9" s="642"/>
      <c r="DK9" s="642"/>
      <c r="DL9" s="642"/>
      <c r="DM9" s="642"/>
      <c r="DN9" s="642"/>
      <c r="DO9" s="642"/>
      <c r="DP9" s="643"/>
      <c r="DQ9" s="641">
        <v>616858</v>
      </c>
      <c r="DR9" s="642"/>
      <c r="DS9" s="642"/>
      <c r="DT9" s="642"/>
      <c r="DU9" s="642"/>
      <c r="DV9" s="642"/>
      <c r="DW9" s="642"/>
      <c r="DX9" s="642"/>
      <c r="DY9" s="642"/>
      <c r="DZ9" s="642"/>
      <c r="EA9" s="642"/>
      <c r="EB9" s="642"/>
      <c r="EC9" s="695"/>
    </row>
    <row r="10" spans="2:143" ht="11.25" customHeight="1" x14ac:dyDescent="0.15">
      <c r="B10" s="651" t="s">
        <v>243</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2" t="s">
        <v>128</v>
      </c>
      <c r="AA10" s="692"/>
      <c r="AB10" s="692"/>
      <c r="AC10" s="692"/>
      <c r="AD10" s="693" t="s">
        <v>128</v>
      </c>
      <c r="AE10" s="693"/>
      <c r="AF10" s="693"/>
      <c r="AG10" s="693"/>
      <c r="AH10" s="693"/>
      <c r="AI10" s="693"/>
      <c r="AJ10" s="693"/>
      <c r="AK10" s="693"/>
      <c r="AL10" s="673" t="s">
        <v>128</v>
      </c>
      <c r="AM10" s="676"/>
      <c r="AN10" s="676"/>
      <c r="AO10" s="694"/>
      <c r="AP10" s="651" t="s">
        <v>244</v>
      </c>
      <c r="AQ10" s="652"/>
      <c r="AR10" s="652"/>
      <c r="AS10" s="652"/>
      <c r="AT10" s="652"/>
      <c r="AU10" s="652"/>
      <c r="AV10" s="652"/>
      <c r="AW10" s="652"/>
      <c r="AX10" s="652"/>
      <c r="AY10" s="652"/>
      <c r="AZ10" s="652"/>
      <c r="BA10" s="652"/>
      <c r="BB10" s="652"/>
      <c r="BC10" s="652"/>
      <c r="BD10" s="652"/>
      <c r="BE10" s="652"/>
      <c r="BF10" s="653"/>
      <c r="BG10" s="672">
        <v>43511</v>
      </c>
      <c r="BH10" s="642"/>
      <c r="BI10" s="642"/>
      <c r="BJ10" s="642"/>
      <c r="BK10" s="642"/>
      <c r="BL10" s="642"/>
      <c r="BM10" s="642"/>
      <c r="BN10" s="643"/>
      <c r="BO10" s="692">
        <v>2.1</v>
      </c>
      <c r="BP10" s="692"/>
      <c r="BQ10" s="692"/>
      <c r="BR10" s="692"/>
      <c r="BS10" s="693" t="s">
        <v>128</v>
      </c>
      <c r="BT10" s="693"/>
      <c r="BU10" s="693"/>
      <c r="BV10" s="693"/>
      <c r="BW10" s="693"/>
      <c r="BX10" s="693"/>
      <c r="BY10" s="693"/>
      <c r="BZ10" s="693"/>
      <c r="CA10" s="693"/>
      <c r="CB10" s="756"/>
      <c r="CD10" s="696" t="s">
        <v>245</v>
      </c>
      <c r="CE10" s="697"/>
      <c r="CF10" s="697"/>
      <c r="CG10" s="697"/>
      <c r="CH10" s="697"/>
      <c r="CI10" s="697"/>
      <c r="CJ10" s="697"/>
      <c r="CK10" s="697"/>
      <c r="CL10" s="697"/>
      <c r="CM10" s="697"/>
      <c r="CN10" s="697"/>
      <c r="CO10" s="697"/>
      <c r="CP10" s="697"/>
      <c r="CQ10" s="698"/>
      <c r="CR10" s="672">
        <v>5160</v>
      </c>
      <c r="CS10" s="642"/>
      <c r="CT10" s="642"/>
      <c r="CU10" s="642"/>
      <c r="CV10" s="642"/>
      <c r="CW10" s="642"/>
      <c r="CX10" s="642"/>
      <c r="CY10" s="643"/>
      <c r="CZ10" s="692">
        <v>0</v>
      </c>
      <c r="DA10" s="692"/>
      <c r="DB10" s="692"/>
      <c r="DC10" s="692"/>
      <c r="DD10" s="641" t="s">
        <v>128</v>
      </c>
      <c r="DE10" s="642"/>
      <c r="DF10" s="642"/>
      <c r="DG10" s="642"/>
      <c r="DH10" s="642"/>
      <c r="DI10" s="642"/>
      <c r="DJ10" s="642"/>
      <c r="DK10" s="642"/>
      <c r="DL10" s="642"/>
      <c r="DM10" s="642"/>
      <c r="DN10" s="642"/>
      <c r="DO10" s="642"/>
      <c r="DP10" s="643"/>
      <c r="DQ10" s="641">
        <v>3160</v>
      </c>
      <c r="DR10" s="642"/>
      <c r="DS10" s="642"/>
      <c r="DT10" s="642"/>
      <c r="DU10" s="642"/>
      <c r="DV10" s="642"/>
      <c r="DW10" s="642"/>
      <c r="DX10" s="642"/>
      <c r="DY10" s="642"/>
      <c r="DZ10" s="642"/>
      <c r="EA10" s="642"/>
      <c r="EB10" s="642"/>
      <c r="EC10" s="695"/>
    </row>
    <row r="11" spans="2:143" ht="11.25" customHeight="1" x14ac:dyDescent="0.15">
      <c r="B11" s="651" t="s">
        <v>246</v>
      </c>
      <c r="C11" s="652"/>
      <c r="D11" s="652"/>
      <c r="E11" s="652"/>
      <c r="F11" s="652"/>
      <c r="G11" s="652"/>
      <c r="H11" s="652"/>
      <c r="I11" s="652"/>
      <c r="J11" s="652"/>
      <c r="K11" s="652"/>
      <c r="L11" s="652"/>
      <c r="M11" s="652"/>
      <c r="N11" s="652"/>
      <c r="O11" s="652"/>
      <c r="P11" s="652"/>
      <c r="Q11" s="653"/>
      <c r="R11" s="672">
        <v>399751</v>
      </c>
      <c r="S11" s="642"/>
      <c r="T11" s="642"/>
      <c r="U11" s="642"/>
      <c r="V11" s="642"/>
      <c r="W11" s="642"/>
      <c r="X11" s="642"/>
      <c r="Y11" s="643"/>
      <c r="Z11" s="673">
        <v>3.5</v>
      </c>
      <c r="AA11" s="676"/>
      <c r="AB11" s="676"/>
      <c r="AC11" s="677"/>
      <c r="AD11" s="641">
        <v>399751</v>
      </c>
      <c r="AE11" s="642"/>
      <c r="AF11" s="642"/>
      <c r="AG11" s="642"/>
      <c r="AH11" s="642"/>
      <c r="AI11" s="642"/>
      <c r="AJ11" s="642"/>
      <c r="AK11" s="643"/>
      <c r="AL11" s="673">
        <v>5.8</v>
      </c>
      <c r="AM11" s="676"/>
      <c r="AN11" s="676"/>
      <c r="AO11" s="694"/>
      <c r="AP11" s="651" t="s">
        <v>247</v>
      </c>
      <c r="AQ11" s="652"/>
      <c r="AR11" s="652"/>
      <c r="AS11" s="652"/>
      <c r="AT11" s="652"/>
      <c r="AU11" s="652"/>
      <c r="AV11" s="652"/>
      <c r="AW11" s="652"/>
      <c r="AX11" s="652"/>
      <c r="AY11" s="652"/>
      <c r="AZ11" s="652"/>
      <c r="BA11" s="652"/>
      <c r="BB11" s="652"/>
      <c r="BC11" s="652"/>
      <c r="BD11" s="652"/>
      <c r="BE11" s="652"/>
      <c r="BF11" s="653"/>
      <c r="BG11" s="672">
        <v>57177</v>
      </c>
      <c r="BH11" s="642"/>
      <c r="BI11" s="642"/>
      <c r="BJ11" s="642"/>
      <c r="BK11" s="642"/>
      <c r="BL11" s="642"/>
      <c r="BM11" s="642"/>
      <c r="BN11" s="643"/>
      <c r="BO11" s="692">
        <v>2.7</v>
      </c>
      <c r="BP11" s="692"/>
      <c r="BQ11" s="692"/>
      <c r="BR11" s="692"/>
      <c r="BS11" s="693">
        <v>16460</v>
      </c>
      <c r="BT11" s="693"/>
      <c r="BU11" s="693"/>
      <c r="BV11" s="693"/>
      <c r="BW11" s="693"/>
      <c r="BX11" s="693"/>
      <c r="BY11" s="693"/>
      <c r="BZ11" s="693"/>
      <c r="CA11" s="693"/>
      <c r="CB11" s="756"/>
      <c r="CD11" s="696" t="s">
        <v>248</v>
      </c>
      <c r="CE11" s="697"/>
      <c r="CF11" s="697"/>
      <c r="CG11" s="697"/>
      <c r="CH11" s="697"/>
      <c r="CI11" s="697"/>
      <c r="CJ11" s="697"/>
      <c r="CK11" s="697"/>
      <c r="CL11" s="697"/>
      <c r="CM11" s="697"/>
      <c r="CN11" s="697"/>
      <c r="CO11" s="697"/>
      <c r="CP11" s="697"/>
      <c r="CQ11" s="698"/>
      <c r="CR11" s="672">
        <v>1012978</v>
      </c>
      <c r="CS11" s="642"/>
      <c r="CT11" s="642"/>
      <c r="CU11" s="642"/>
      <c r="CV11" s="642"/>
      <c r="CW11" s="642"/>
      <c r="CX11" s="642"/>
      <c r="CY11" s="643"/>
      <c r="CZ11" s="692">
        <v>9.6</v>
      </c>
      <c r="DA11" s="692"/>
      <c r="DB11" s="692"/>
      <c r="DC11" s="692"/>
      <c r="DD11" s="641">
        <v>224902</v>
      </c>
      <c r="DE11" s="642"/>
      <c r="DF11" s="642"/>
      <c r="DG11" s="642"/>
      <c r="DH11" s="642"/>
      <c r="DI11" s="642"/>
      <c r="DJ11" s="642"/>
      <c r="DK11" s="642"/>
      <c r="DL11" s="642"/>
      <c r="DM11" s="642"/>
      <c r="DN11" s="642"/>
      <c r="DO11" s="642"/>
      <c r="DP11" s="643"/>
      <c r="DQ11" s="641">
        <v>585344</v>
      </c>
      <c r="DR11" s="642"/>
      <c r="DS11" s="642"/>
      <c r="DT11" s="642"/>
      <c r="DU11" s="642"/>
      <c r="DV11" s="642"/>
      <c r="DW11" s="642"/>
      <c r="DX11" s="642"/>
      <c r="DY11" s="642"/>
      <c r="DZ11" s="642"/>
      <c r="EA11" s="642"/>
      <c r="EB11" s="642"/>
      <c r="EC11" s="695"/>
    </row>
    <row r="12" spans="2:143" ht="11.25" customHeight="1" x14ac:dyDescent="0.15">
      <c r="B12" s="651" t="s">
        <v>249</v>
      </c>
      <c r="C12" s="652"/>
      <c r="D12" s="652"/>
      <c r="E12" s="652"/>
      <c r="F12" s="652"/>
      <c r="G12" s="652"/>
      <c r="H12" s="652"/>
      <c r="I12" s="652"/>
      <c r="J12" s="652"/>
      <c r="K12" s="652"/>
      <c r="L12" s="652"/>
      <c r="M12" s="652"/>
      <c r="N12" s="652"/>
      <c r="O12" s="652"/>
      <c r="P12" s="652"/>
      <c r="Q12" s="653"/>
      <c r="R12" s="672">
        <v>7333</v>
      </c>
      <c r="S12" s="642"/>
      <c r="T12" s="642"/>
      <c r="U12" s="642"/>
      <c r="V12" s="642"/>
      <c r="W12" s="642"/>
      <c r="X12" s="642"/>
      <c r="Y12" s="643"/>
      <c r="Z12" s="692">
        <v>0.1</v>
      </c>
      <c r="AA12" s="692"/>
      <c r="AB12" s="692"/>
      <c r="AC12" s="692"/>
      <c r="AD12" s="693">
        <v>7333</v>
      </c>
      <c r="AE12" s="693"/>
      <c r="AF12" s="693"/>
      <c r="AG12" s="693"/>
      <c r="AH12" s="693"/>
      <c r="AI12" s="693"/>
      <c r="AJ12" s="693"/>
      <c r="AK12" s="693"/>
      <c r="AL12" s="673">
        <v>0.1</v>
      </c>
      <c r="AM12" s="676"/>
      <c r="AN12" s="676"/>
      <c r="AO12" s="694"/>
      <c r="AP12" s="651" t="s">
        <v>250</v>
      </c>
      <c r="AQ12" s="652"/>
      <c r="AR12" s="652"/>
      <c r="AS12" s="652"/>
      <c r="AT12" s="652"/>
      <c r="AU12" s="652"/>
      <c r="AV12" s="652"/>
      <c r="AW12" s="652"/>
      <c r="AX12" s="652"/>
      <c r="AY12" s="652"/>
      <c r="AZ12" s="652"/>
      <c r="BA12" s="652"/>
      <c r="BB12" s="652"/>
      <c r="BC12" s="652"/>
      <c r="BD12" s="652"/>
      <c r="BE12" s="652"/>
      <c r="BF12" s="653"/>
      <c r="BG12" s="672">
        <v>1137635</v>
      </c>
      <c r="BH12" s="642"/>
      <c r="BI12" s="642"/>
      <c r="BJ12" s="642"/>
      <c r="BK12" s="642"/>
      <c r="BL12" s="642"/>
      <c r="BM12" s="642"/>
      <c r="BN12" s="643"/>
      <c r="BO12" s="692">
        <v>53.6</v>
      </c>
      <c r="BP12" s="692"/>
      <c r="BQ12" s="692"/>
      <c r="BR12" s="692"/>
      <c r="BS12" s="693" t="s">
        <v>128</v>
      </c>
      <c r="BT12" s="693"/>
      <c r="BU12" s="693"/>
      <c r="BV12" s="693"/>
      <c r="BW12" s="693"/>
      <c r="BX12" s="693"/>
      <c r="BY12" s="693"/>
      <c r="BZ12" s="693"/>
      <c r="CA12" s="693"/>
      <c r="CB12" s="756"/>
      <c r="CD12" s="696" t="s">
        <v>251</v>
      </c>
      <c r="CE12" s="697"/>
      <c r="CF12" s="697"/>
      <c r="CG12" s="697"/>
      <c r="CH12" s="697"/>
      <c r="CI12" s="697"/>
      <c r="CJ12" s="697"/>
      <c r="CK12" s="697"/>
      <c r="CL12" s="697"/>
      <c r="CM12" s="697"/>
      <c r="CN12" s="697"/>
      <c r="CO12" s="697"/>
      <c r="CP12" s="697"/>
      <c r="CQ12" s="698"/>
      <c r="CR12" s="672">
        <v>530657</v>
      </c>
      <c r="CS12" s="642"/>
      <c r="CT12" s="642"/>
      <c r="CU12" s="642"/>
      <c r="CV12" s="642"/>
      <c r="CW12" s="642"/>
      <c r="CX12" s="642"/>
      <c r="CY12" s="643"/>
      <c r="CZ12" s="692">
        <v>5</v>
      </c>
      <c r="DA12" s="692"/>
      <c r="DB12" s="692"/>
      <c r="DC12" s="692"/>
      <c r="DD12" s="641">
        <v>20555</v>
      </c>
      <c r="DE12" s="642"/>
      <c r="DF12" s="642"/>
      <c r="DG12" s="642"/>
      <c r="DH12" s="642"/>
      <c r="DI12" s="642"/>
      <c r="DJ12" s="642"/>
      <c r="DK12" s="642"/>
      <c r="DL12" s="642"/>
      <c r="DM12" s="642"/>
      <c r="DN12" s="642"/>
      <c r="DO12" s="642"/>
      <c r="DP12" s="643"/>
      <c r="DQ12" s="641">
        <v>262422</v>
      </c>
      <c r="DR12" s="642"/>
      <c r="DS12" s="642"/>
      <c r="DT12" s="642"/>
      <c r="DU12" s="642"/>
      <c r="DV12" s="642"/>
      <c r="DW12" s="642"/>
      <c r="DX12" s="642"/>
      <c r="DY12" s="642"/>
      <c r="DZ12" s="642"/>
      <c r="EA12" s="642"/>
      <c r="EB12" s="642"/>
      <c r="EC12" s="695"/>
    </row>
    <row r="13" spans="2:143" ht="11.25" customHeight="1" x14ac:dyDescent="0.15">
      <c r="B13" s="651" t="s">
        <v>252</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2" t="s">
        <v>128</v>
      </c>
      <c r="AA13" s="692"/>
      <c r="AB13" s="692"/>
      <c r="AC13" s="692"/>
      <c r="AD13" s="693" t="s">
        <v>128</v>
      </c>
      <c r="AE13" s="693"/>
      <c r="AF13" s="693"/>
      <c r="AG13" s="693"/>
      <c r="AH13" s="693"/>
      <c r="AI13" s="693"/>
      <c r="AJ13" s="693"/>
      <c r="AK13" s="693"/>
      <c r="AL13" s="673" t="s">
        <v>128</v>
      </c>
      <c r="AM13" s="676"/>
      <c r="AN13" s="676"/>
      <c r="AO13" s="694"/>
      <c r="AP13" s="651" t="s">
        <v>253</v>
      </c>
      <c r="AQ13" s="652"/>
      <c r="AR13" s="652"/>
      <c r="AS13" s="652"/>
      <c r="AT13" s="652"/>
      <c r="AU13" s="652"/>
      <c r="AV13" s="652"/>
      <c r="AW13" s="652"/>
      <c r="AX13" s="652"/>
      <c r="AY13" s="652"/>
      <c r="AZ13" s="652"/>
      <c r="BA13" s="652"/>
      <c r="BB13" s="652"/>
      <c r="BC13" s="652"/>
      <c r="BD13" s="652"/>
      <c r="BE13" s="652"/>
      <c r="BF13" s="653"/>
      <c r="BG13" s="672">
        <v>987274</v>
      </c>
      <c r="BH13" s="642"/>
      <c r="BI13" s="642"/>
      <c r="BJ13" s="642"/>
      <c r="BK13" s="642"/>
      <c r="BL13" s="642"/>
      <c r="BM13" s="642"/>
      <c r="BN13" s="643"/>
      <c r="BO13" s="692">
        <v>46.5</v>
      </c>
      <c r="BP13" s="692"/>
      <c r="BQ13" s="692"/>
      <c r="BR13" s="692"/>
      <c r="BS13" s="693" t="s">
        <v>128</v>
      </c>
      <c r="BT13" s="693"/>
      <c r="BU13" s="693"/>
      <c r="BV13" s="693"/>
      <c r="BW13" s="693"/>
      <c r="BX13" s="693"/>
      <c r="BY13" s="693"/>
      <c r="BZ13" s="693"/>
      <c r="CA13" s="693"/>
      <c r="CB13" s="756"/>
      <c r="CD13" s="696" t="s">
        <v>254</v>
      </c>
      <c r="CE13" s="697"/>
      <c r="CF13" s="697"/>
      <c r="CG13" s="697"/>
      <c r="CH13" s="697"/>
      <c r="CI13" s="697"/>
      <c r="CJ13" s="697"/>
      <c r="CK13" s="697"/>
      <c r="CL13" s="697"/>
      <c r="CM13" s="697"/>
      <c r="CN13" s="697"/>
      <c r="CO13" s="697"/>
      <c r="CP13" s="697"/>
      <c r="CQ13" s="698"/>
      <c r="CR13" s="672">
        <v>713517</v>
      </c>
      <c r="CS13" s="642"/>
      <c r="CT13" s="642"/>
      <c r="CU13" s="642"/>
      <c r="CV13" s="642"/>
      <c r="CW13" s="642"/>
      <c r="CX13" s="642"/>
      <c r="CY13" s="643"/>
      <c r="CZ13" s="692">
        <v>6.7</v>
      </c>
      <c r="DA13" s="692"/>
      <c r="DB13" s="692"/>
      <c r="DC13" s="692"/>
      <c r="DD13" s="641">
        <v>241430</v>
      </c>
      <c r="DE13" s="642"/>
      <c r="DF13" s="642"/>
      <c r="DG13" s="642"/>
      <c r="DH13" s="642"/>
      <c r="DI13" s="642"/>
      <c r="DJ13" s="642"/>
      <c r="DK13" s="642"/>
      <c r="DL13" s="642"/>
      <c r="DM13" s="642"/>
      <c r="DN13" s="642"/>
      <c r="DO13" s="642"/>
      <c r="DP13" s="643"/>
      <c r="DQ13" s="641">
        <v>549131</v>
      </c>
      <c r="DR13" s="642"/>
      <c r="DS13" s="642"/>
      <c r="DT13" s="642"/>
      <c r="DU13" s="642"/>
      <c r="DV13" s="642"/>
      <c r="DW13" s="642"/>
      <c r="DX13" s="642"/>
      <c r="DY13" s="642"/>
      <c r="DZ13" s="642"/>
      <c r="EA13" s="642"/>
      <c r="EB13" s="642"/>
      <c r="EC13" s="695"/>
    </row>
    <row r="14" spans="2:143" ht="11.25" customHeight="1" x14ac:dyDescent="0.15">
      <c r="B14" s="651" t="s">
        <v>255</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2" t="s">
        <v>128</v>
      </c>
      <c r="AA14" s="692"/>
      <c r="AB14" s="692"/>
      <c r="AC14" s="692"/>
      <c r="AD14" s="693" t="s">
        <v>128</v>
      </c>
      <c r="AE14" s="693"/>
      <c r="AF14" s="693"/>
      <c r="AG14" s="693"/>
      <c r="AH14" s="693"/>
      <c r="AI14" s="693"/>
      <c r="AJ14" s="693"/>
      <c r="AK14" s="693"/>
      <c r="AL14" s="673" t="s">
        <v>128</v>
      </c>
      <c r="AM14" s="676"/>
      <c r="AN14" s="676"/>
      <c r="AO14" s="694"/>
      <c r="AP14" s="651" t="s">
        <v>256</v>
      </c>
      <c r="AQ14" s="652"/>
      <c r="AR14" s="652"/>
      <c r="AS14" s="652"/>
      <c r="AT14" s="652"/>
      <c r="AU14" s="652"/>
      <c r="AV14" s="652"/>
      <c r="AW14" s="652"/>
      <c r="AX14" s="652"/>
      <c r="AY14" s="652"/>
      <c r="AZ14" s="652"/>
      <c r="BA14" s="652"/>
      <c r="BB14" s="652"/>
      <c r="BC14" s="652"/>
      <c r="BD14" s="652"/>
      <c r="BE14" s="652"/>
      <c r="BF14" s="653"/>
      <c r="BG14" s="672">
        <v>71560</v>
      </c>
      <c r="BH14" s="642"/>
      <c r="BI14" s="642"/>
      <c r="BJ14" s="642"/>
      <c r="BK14" s="642"/>
      <c r="BL14" s="642"/>
      <c r="BM14" s="642"/>
      <c r="BN14" s="643"/>
      <c r="BO14" s="692">
        <v>3.4</v>
      </c>
      <c r="BP14" s="692"/>
      <c r="BQ14" s="692"/>
      <c r="BR14" s="692"/>
      <c r="BS14" s="693" t="s">
        <v>128</v>
      </c>
      <c r="BT14" s="693"/>
      <c r="BU14" s="693"/>
      <c r="BV14" s="693"/>
      <c r="BW14" s="693"/>
      <c r="BX14" s="693"/>
      <c r="BY14" s="693"/>
      <c r="BZ14" s="693"/>
      <c r="CA14" s="693"/>
      <c r="CB14" s="756"/>
      <c r="CD14" s="696" t="s">
        <v>257</v>
      </c>
      <c r="CE14" s="697"/>
      <c r="CF14" s="697"/>
      <c r="CG14" s="697"/>
      <c r="CH14" s="697"/>
      <c r="CI14" s="697"/>
      <c r="CJ14" s="697"/>
      <c r="CK14" s="697"/>
      <c r="CL14" s="697"/>
      <c r="CM14" s="697"/>
      <c r="CN14" s="697"/>
      <c r="CO14" s="697"/>
      <c r="CP14" s="697"/>
      <c r="CQ14" s="698"/>
      <c r="CR14" s="672">
        <v>494831</v>
      </c>
      <c r="CS14" s="642"/>
      <c r="CT14" s="642"/>
      <c r="CU14" s="642"/>
      <c r="CV14" s="642"/>
      <c r="CW14" s="642"/>
      <c r="CX14" s="642"/>
      <c r="CY14" s="643"/>
      <c r="CZ14" s="692">
        <v>4.7</v>
      </c>
      <c r="DA14" s="692"/>
      <c r="DB14" s="692"/>
      <c r="DC14" s="692"/>
      <c r="DD14" s="641">
        <v>127739</v>
      </c>
      <c r="DE14" s="642"/>
      <c r="DF14" s="642"/>
      <c r="DG14" s="642"/>
      <c r="DH14" s="642"/>
      <c r="DI14" s="642"/>
      <c r="DJ14" s="642"/>
      <c r="DK14" s="642"/>
      <c r="DL14" s="642"/>
      <c r="DM14" s="642"/>
      <c r="DN14" s="642"/>
      <c r="DO14" s="642"/>
      <c r="DP14" s="643"/>
      <c r="DQ14" s="641">
        <v>330190</v>
      </c>
      <c r="DR14" s="642"/>
      <c r="DS14" s="642"/>
      <c r="DT14" s="642"/>
      <c r="DU14" s="642"/>
      <c r="DV14" s="642"/>
      <c r="DW14" s="642"/>
      <c r="DX14" s="642"/>
      <c r="DY14" s="642"/>
      <c r="DZ14" s="642"/>
      <c r="EA14" s="642"/>
      <c r="EB14" s="642"/>
      <c r="EC14" s="695"/>
    </row>
    <row r="15" spans="2:143" ht="11.25" customHeight="1" x14ac:dyDescent="0.15">
      <c r="B15" s="651" t="s">
        <v>258</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2" t="s">
        <v>128</v>
      </c>
      <c r="AA15" s="692"/>
      <c r="AB15" s="692"/>
      <c r="AC15" s="692"/>
      <c r="AD15" s="693" t="s">
        <v>128</v>
      </c>
      <c r="AE15" s="693"/>
      <c r="AF15" s="693"/>
      <c r="AG15" s="693"/>
      <c r="AH15" s="693"/>
      <c r="AI15" s="693"/>
      <c r="AJ15" s="693"/>
      <c r="AK15" s="693"/>
      <c r="AL15" s="673" t="s">
        <v>128</v>
      </c>
      <c r="AM15" s="676"/>
      <c r="AN15" s="676"/>
      <c r="AO15" s="694"/>
      <c r="AP15" s="651" t="s">
        <v>259</v>
      </c>
      <c r="AQ15" s="652"/>
      <c r="AR15" s="652"/>
      <c r="AS15" s="652"/>
      <c r="AT15" s="652"/>
      <c r="AU15" s="652"/>
      <c r="AV15" s="652"/>
      <c r="AW15" s="652"/>
      <c r="AX15" s="652"/>
      <c r="AY15" s="652"/>
      <c r="AZ15" s="652"/>
      <c r="BA15" s="652"/>
      <c r="BB15" s="652"/>
      <c r="BC15" s="652"/>
      <c r="BD15" s="652"/>
      <c r="BE15" s="652"/>
      <c r="BF15" s="653"/>
      <c r="BG15" s="672">
        <v>97403</v>
      </c>
      <c r="BH15" s="642"/>
      <c r="BI15" s="642"/>
      <c r="BJ15" s="642"/>
      <c r="BK15" s="642"/>
      <c r="BL15" s="642"/>
      <c r="BM15" s="642"/>
      <c r="BN15" s="643"/>
      <c r="BO15" s="692">
        <v>4.5999999999999996</v>
      </c>
      <c r="BP15" s="692"/>
      <c r="BQ15" s="692"/>
      <c r="BR15" s="692"/>
      <c r="BS15" s="693" t="s">
        <v>128</v>
      </c>
      <c r="BT15" s="693"/>
      <c r="BU15" s="693"/>
      <c r="BV15" s="693"/>
      <c r="BW15" s="693"/>
      <c r="BX15" s="693"/>
      <c r="BY15" s="693"/>
      <c r="BZ15" s="693"/>
      <c r="CA15" s="693"/>
      <c r="CB15" s="756"/>
      <c r="CD15" s="696" t="s">
        <v>260</v>
      </c>
      <c r="CE15" s="697"/>
      <c r="CF15" s="697"/>
      <c r="CG15" s="697"/>
      <c r="CH15" s="697"/>
      <c r="CI15" s="697"/>
      <c r="CJ15" s="697"/>
      <c r="CK15" s="697"/>
      <c r="CL15" s="697"/>
      <c r="CM15" s="697"/>
      <c r="CN15" s="697"/>
      <c r="CO15" s="697"/>
      <c r="CP15" s="697"/>
      <c r="CQ15" s="698"/>
      <c r="CR15" s="672">
        <v>968515</v>
      </c>
      <c r="CS15" s="642"/>
      <c r="CT15" s="642"/>
      <c r="CU15" s="642"/>
      <c r="CV15" s="642"/>
      <c r="CW15" s="642"/>
      <c r="CX15" s="642"/>
      <c r="CY15" s="643"/>
      <c r="CZ15" s="692">
        <v>9.1</v>
      </c>
      <c r="DA15" s="692"/>
      <c r="DB15" s="692"/>
      <c r="DC15" s="692"/>
      <c r="DD15" s="641">
        <v>61177</v>
      </c>
      <c r="DE15" s="642"/>
      <c r="DF15" s="642"/>
      <c r="DG15" s="642"/>
      <c r="DH15" s="642"/>
      <c r="DI15" s="642"/>
      <c r="DJ15" s="642"/>
      <c r="DK15" s="642"/>
      <c r="DL15" s="642"/>
      <c r="DM15" s="642"/>
      <c r="DN15" s="642"/>
      <c r="DO15" s="642"/>
      <c r="DP15" s="643"/>
      <c r="DQ15" s="641">
        <v>805513</v>
      </c>
      <c r="DR15" s="642"/>
      <c r="DS15" s="642"/>
      <c r="DT15" s="642"/>
      <c r="DU15" s="642"/>
      <c r="DV15" s="642"/>
      <c r="DW15" s="642"/>
      <c r="DX15" s="642"/>
      <c r="DY15" s="642"/>
      <c r="DZ15" s="642"/>
      <c r="EA15" s="642"/>
      <c r="EB15" s="642"/>
      <c r="EC15" s="695"/>
    </row>
    <row r="16" spans="2:143" ht="11.25" customHeight="1" x14ac:dyDescent="0.15">
      <c r="B16" s="651" t="s">
        <v>261</v>
      </c>
      <c r="C16" s="652"/>
      <c r="D16" s="652"/>
      <c r="E16" s="652"/>
      <c r="F16" s="652"/>
      <c r="G16" s="652"/>
      <c r="H16" s="652"/>
      <c r="I16" s="652"/>
      <c r="J16" s="652"/>
      <c r="K16" s="652"/>
      <c r="L16" s="652"/>
      <c r="M16" s="652"/>
      <c r="N16" s="652"/>
      <c r="O16" s="652"/>
      <c r="P16" s="652"/>
      <c r="Q16" s="653"/>
      <c r="R16" s="672">
        <v>13683</v>
      </c>
      <c r="S16" s="642"/>
      <c r="T16" s="642"/>
      <c r="U16" s="642"/>
      <c r="V16" s="642"/>
      <c r="W16" s="642"/>
      <c r="X16" s="642"/>
      <c r="Y16" s="643"/>
      <c r="Z16" s="692">
        <v>0.1</v>
      </c>
      <c r="AA16" s="692"/>
      <c r="AB16" s="692"/>
      <c r="AC16" s="692"/>
      <c r="AD16" s="693">
        <v>13683</v>
      </c>
      <c r="AE16" s="693"/>
      <c r="AF16" s="693"/>
      <c r="AG16" s="693"/>
      <c r="AH16" s="693"/>
      <c r="AI16" s="693"/>
      <c r="AJ16" s="693"/>
      <c r="AK16" s="693"/>
      <c r="AL16" s="673">
        <v>0.2</v>
      </c>
      <c r="AM16" s="676"/>
      <c r="AN16" s="676"/>
      <c r="AO16" s="694"/>
      <c r="AP16" s="651" t="s">
        <v>262</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2" t="s">
        <v>128</v>
      </c>
      <c r="BP16" s="692"/>
      <c r="BQ16" s="692"/>
      <c r="BR16" s="692"/>
      <c r="BS16" s="693" t="s">
        <v>128</v>
      </c>
      <c r="BT16" s="693"/>
      <c r="BU16" s="693"/>
      <c r="BV16" s="693"/>
      <c r="BW16" s="693"/>
      <c r="BX16" s="693"/>
      <c r="BY16" s="693"/>
      <c r="BZ16" s="693"/>
      <c r="CA16" s="693"/>
      <c r="CB16" s="756"/>
      <c r="CD16" s="696" t="s">
        <v>263</v>
      </c>
      <c r="CE16" s="697"/>
      <c r="CF16" s="697"/>
      <c r="CG16" s="697"/>
      <c r="CH16" s="697"/>
      <c r="CI16" s="697"/>
      <c r="CJ16" s="697"/>
      <c r="CK16" s="697"/>
      <c r="CL16" s="697"/>
      <c r="CM16" s="697"/>
      <c r="CN16" s="697"/>
      <c r="CO16" s="697"/>
      <c r="CP16" s="697"/>
      <c r="CQ16" s="698"/>
      <c r="CR16" s="672">
        <v>4574</v>
      </c>
      <c r="CS16" s="642"/>
      <c r="CT16" s="642"/>
      <c r="CU16" s="642"/>
      <c r="CV16" s="642"/>
      <c r="CW16" s="642"/>
      <c r="CX16" s="642"/>
      <c r="CY16" s="643"/>
      <c r="CZ16" s="692">
        <v>0</v>
      </c>
      <c r="DA16" s="692"/>
      <c r="DB16" s="692"/>
      <c r="DC16" s="692"/>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695"/>
    </row>
    <row r="17" spans="2:133" ht="11.25" customHeight="1" x14ac:dyDescent="0.15">
      <c r="B17" s="651" t="s">
        <v>264</v>
      </c>
      <c r="C17" s="652"/>
      <c r="D17" s="652"/>
      <c r="E17" s="652"/>
      <c r="F17" s="652"/>
      <c r="G17" s="652"/>
      <c r="H17" s="652"/>
      <c r="I17" s="652"/>
      <c r="J17" s="652"/>
      <c r="K17" s="652"/>
      <c r="L17" s="652"/>
      <c r="M17" s="652"/>
      <c r="N17" s="652"/>
      <c r="O17" s="652"/>
      <c r="P17" s="652"/>
      <c r="Q17" s="653"/>
      <c r="R17" s="672">
        <v>19234</v>
      </c>
      <c r="S17" s="642"/>
      <c r="T17" s="642"/>
      <c r="U17" s="642"/>
      <c r="V17" s="642"/>
      <c r="W17" s="642"/>
      <c r="X17" s="642"/>
      <c r="Y17" s="643"/>
      <c r="Z17" s="692">
        <v>0.2</v>
      </c>
      <c r="AA17" s="692"/>
      <c r="AB17" s="692"/>
      <c r="AC17" s="692"/>
      <c r="AD17" s="693">
        <v>19234</v>
      </c>
      <c r="AE17" s="693"/>
      <c r="AF17" s="693"/>
      <c r="AG17" s="693"/>
      <c r="AH17" s="693"/>
      <c r="AI17" s="693"/>
      <c r="AJ17" s="693"/>
      <c r="AK17" s="693"/>
      <c r="AL17" s="673">
        <v>0.3</v>
      </c>
      <c r="AM17" s="676"/>
      <c r="AN17" s="676"/>
      <c r="AO17" s="694"/>
      <c r="AP17" s="651" t="s">
        <v>265</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2" t="s">
        <v>128</v>
      </c>
      <c r="BP17" s="692"/>
      <c r="BQ17" s="692"/>
      <c r="BR17" s="692"/>
      <c r="BS17" s="693" t="s">
        <v>128</v>
      </c>
      <c r="BT17" s="693"/>
      <c r="BU17" s="693"/>
      <c r="BV17" s="693"/>
      <c r="BW17" s="693"/>
      <c r="BX17" s="693"/>
      <c r="BY17" s="693"/>
      <c r="BZ17" s="693"/>
      <c r="CA17" s="693"/>
      <c r="CB17" s="756"/>
      <c r="CD17" s="696" t="s">
        <v>266</v>
      </c>
      <c r="CE17" s="697"/>
      <c r="CF17" s="697"/>
      <c r="CG17" s="697"/>
      <c r="CH17" s="697"/>
      <c r="CI17" s="697"/>
      <c r="CJ17" s="697"/>
      <c r="CK17" s="697"/>
      <c r="CL17" s="697"/>
      <c r="CM17" s="697"/>
      <c r="CN17" s="697"/>
      <c r="CO17" s="697"/>
      <c r="CP17" s="697"/>
      <c r="CQ17" s="698"/>
      <c r="CR17" s="672">
        <v>1155614</v>
      </c>
      <c r="CS17" s="642"/>
      <c r="CT17" s="642"/>
      <c r="CU17" s="642"/>
      <c r="CV17" s="642"/>
      <c r="CW17" s="642"/>
      <c r="CX17" s="642"/>
      <c r="CY17" s="643"/>
      <c r="CZ17" s="692">
        <v>10.9</v>
      </c>
      <c r="DA17" s="692"/>
      <c r="DB17" s="692"/>
      <c r="DC17" s="692"/>
      <c r="DD17" s="641" t="s">
        <v>128</v>
      </c>
      <c r="DE17" s="642"/>
      <c r="DF17" s="642"/>
      <c r="DG17" s="642"/>
      <c r="DH17" s="642"/>
      <c r="DI17" s="642"/>
      <c r="DJ17" s="642"/>
      <c r="DK17" s="642"/>
      <c r="DL17" s="642"/>
      <c r="DM17" s="642"/>
      <c r="DN17" s="642"/>
      <c r="DO17" s="642"/>
      <c r="DP17" s="643"/>
      <c r="DQ17" s="641">
        <v>1155614</v>
      </c>
      <c r="DR17" s="642"/>
      <c r="DS17" s="642"/>
      <c r="DT17" s="642"/>
      <c r="DU17" s="642"/>
      <c r="DV17" s="642"/>
      <c r="DW17" s="642"/>
      <c r="DX17" s="642"/>
      <c r="DY17" s="642"/>
      <c r="DZ17" s="642"/>
      <c r="EA17" s="642"/>
      <c r="EB17" s="642"/>
      <c r="EC17" s="695"/>
    </row>
    <row r="18" spans="2:133" ht="11.25" customHeight="1" x14ac:dyDescent="0.15">
      <c r="B18" s="651" t="s">
        <v>267</v>
      </c>
      <c r="C18" s="652"/>
      <c r="D18" s="652"/>
      <c r="E18" s="652"/>
      <c r="F18" s="652"/>
      <c r="G18" s="652"/>
      <c r="H18" s="652"/>
      <c r="I18" s="652"/>
      <c r="J18" s="652"/>
      <c r="K18" s="652"/>
      <c r="L18" s="652"/>
      <c r="M18" s="652"/>
      <c r="N18" s="652"/>
      <c r="O18" s="652"/>
      <c r="P18" s="652"/>
      <c r="Q18" s="653"/>
      <c r="R18" s="672">
        <v>81268</v>
      </c>
      <c r="S18" s="642"/>
      <c r="T18" s="642"/>
      <c r="U18" s="642"/>
      <c r="V18" s="642"/>
      <c r="W18" s="642"/>
      <c r="X18" s="642"/>
      <c r="Y18" s="643"/>
      <c r="Z18" s="692">
        <v>0.7</v>
      </c>
      <c r="AA18" s="692"/>
      <c r="AB18" s="692"/>
      <c r="AC18" s="692"/>
      <c r="AD18" s="693">
        <v>80943</v>
      </c>
      <c r="AE18" s="693"/>
      <c r="AF18" s="693"/>
      <c r="AG18" s="693"/>
      <c r="AH18" s="693"/>
      <c r="AI18" s="693"/>
      <c r="AJ18" s="693"/>
      <c r="AK18" s="693"/>
      <c r="AL18" s="673">
        <v>1.2000000476837158</v>
      </c>
      <c r="AM18" s="676"/>
      <c r="AN18" s="676"/>
      <c r="AO18" s="694"/>
      <c r="AP18" s="651" t="s">
        <v>268</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2" t="s">
        <v>128</v>
      </c>
      <c r="BP18" s="692"/>
      <c r="BQ18" s="692"/>
      <c r="BR18" s="692"/>
      <c r="BS18" s="693" t="s">
        <v>128</v>
      </c>
      <c r="BT18" s="693"/>
      <c r="BU18" s="693"/>
      <c r="BV18" s="693"/>
      <c r="BW18" s="693"/>
      <c r="BX18" s="693"/>
      <c r="BY18" s="693"/>
      <c r="BZ18" s="693"/>
      <c r="CA18" s="693"/>
      <c r="CB18" s="756"/>
      <c r="CD18" s="696" t="s">
        <v>269</v>
      </c>
      <c r="CE18" s="697"/>
      <c r="CF18" s="697"/>
      <c r="CG18" s="697"/>
      <c r="CH18" s="697"/>
      <c r="CI18" s="697"/>
      <c r="CJ18" s="697"/>
      <c r="CK18" s="697"/>
      <c r="CL18" s="697"/>
      <c r="CM18" s="697"/>
      <c r="CN18" s="697"/>
      <c r="CO18" s="697"/>
      <c r="CP18" s="697"/>
      <c r="CQ18" s="698"/>
      <c r="CR18" s="672" t="s">
        <v>128</v>
      </c>
      <c r="CS18" s="642"/>
      <c r="CT18" s="642"/>
      <c r="CU18" s="642"/>
      <c r="CV18" s="642"/>
      <c r="CW18" s="642"/>
      <c r="CX18" s="642"/>
      <c r="CY18" s="643"/>
      <c r="CZ18" s="692" t="s">
        <v>128</v>
      </c>
      <c r="DA18" s="692"/>
      <c r="DB18" s="692"/>
      <c r="DC18" s="692"/>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695"/>
    </row>
    <row r="19" spans="2:133" ht="11.25" customHeight="1" x14ac:dyDescent="0.15">
      <c r="B19" s="651" t="s">
        <v>270</v>
      </c>
      <c r="C19" s="652"/>
      <c r="D19" s="652"/>
      <c r="E19" s="652"/>
      <c r="F19" s="652"/>
      <c r="G19" s="652"/>
      <c r="H19" s="652"/>
      <c r="I19" s="652"/>
      <c r="J19" s="652"/>
      <c r="K19" s="652"/>
      <c r="L19" s="652"/>
      <c r="M19" s="652"/>
      <c r="N19" s="652"/>
      <c r="O19" s="652"/>
      <c r="P19" s="652"/>
      <c r="Q19" s="653"/>
      <c r="R19" s="672">
        <v>8194</v>
      </c>
      <c r="S19" s="642"/>
      <c r="T19" s="642"/>
      <c r="U19" s="642"/>
      <c r="V19" s="642"/>
      <c r="W19" s="642"/>
      <c r="X19" s="642"/>
      <c r="Y19" s="643"/>
      <c r="Z19" s="692">
        <v>0.1</v>
      </c>
      <c r="AA19" s="692"/>
      <c r="AB19" s="692"/>
      <c r="AC19" s="692"/>
      <c r="AD19" s="693">
        <v>8194</v>
      </c>
      <c r="AE19" s="693"/>
      <c r="AF19" s="693"/>
      <c r="AG19" s="693"/>
      <c r="AH19" s="693"/>
      <c r="AI19" s="693"/>
      <c r="AJ19" s="693"/>
      <c r="AK19" s="693"/>
      <c r="AL19" s="673">
        <v>0.1</v>
      </c>
      <c r="AM19" s="676"/>
      <c r="AN19" s="676"/>
      <c r="AO19" s="694"/>
      <c r="AP19" s="651" t="s">
        <v>271</v>
      </c>
      <c r="AQ19" s="652"/>
      <c r="AR19" s="652"/>
      <c r="AS19" s="652"/>
      <c r="AT19" s="652"/>
      <c r="AU19" s="652"/>
      <c r="AV19" s="652"/>
      <c r="AW19" s="652"/>
      <c r="AX19" s="652"/>
      <c r="AY19" s="652"/>
      <c r="AZ19" s="652"/>
      <c r="BA19" s="652"/>
      <c r="BB19" s="652"/>
      <c r="BC19" s="652"/>
      <c r="BD19" s="652"/>
      <c r="BE19" s="652"/>
      <c r="BF19" s="653"/>
      <c r="BG19" s="672">
        <v>55501</v>
      </c>
      <c r="BH19" s="642"/>
      <c r="BI19" s="642"/>
      <c r="BJ19" s="642"/>
      <c r="BK19" s="642"/>
      <c r="BL19" s="642"/>
      <c r="BM19" s="642"/>
      <c r="BN19" s="643"/>
      <c r="BO19" s="692">
        <v>2.6</v>
      </c>
      <c r="BP19" s="692"/>
      <c r="BQ19" s="692"/>
      <c r="BR19" s="692"/>
      <c r="BS19" s="693" t="s">
        <v>128</v>
      </c>
      <c r="BT19" s="693"/>
      <c r="BU19" s="693"/>
      <c r="BV19" s="693"/>
      <c r="BW19" s="693"/>
      <c r="BX19" s="693"/>
      <c r="BY19" s="693"/>
      <c r="BZ19" s="693"/>
      <c r="CA19" s="693"/>
      <c r="CB19" s="756"/>
      <c r="CD19" s="696" t="s">
        <v>272</v>
      </c>
      <c r="CE19" s="697"/>
      <c r="CF19" s="697"/>
      <c r="CG19" s="697"/>
      <c r="CH19" s="697"/>
      <c r="CI19" s="697"/>
      <c r="CJ19" s="697"/>
      <c r="CK19" s="697"/>
      <c r="CL19" s="697"/>
      <c r="CM19" s="697"/>
      <c r="CN19" s="697"/>
      <c r="CO19" s="697"/>
      <c r="CP19" s="697"/>
      <c r="CQ19" s="698"/>
      <c r="CR19" s="672" t="s">
        <v>128</v>
      </c>
      <c r="CS19" s="642"/>
      <c r="CT19" s="642"/>
      <c r="CU19" s="642"/>
      <c r="CV19" s="642"/>
      <c r="CW19" s="642"/>
      <c r="CX19" s="642"/>
      <c r="CY19" s="643"/>
      <c r="CZ19" s="692" t="s">
        <v>128</v>
      </c>
      <c r="DA19" s="692"/>
      <c r="DB19" s="692"/>
      <c r="DC19" s="692"/>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695"/>
    </row>
    <row r="20" spans="2:133" ht="11.25" customHeight="1" x14ac:dyDescent="0.15">
      <c r="B20" s="651" t="s">
        <v>273</v>
      </c>
      <c r="C20" s="652"/>
      <c r="D20" s="652"/>
      <c r="E20" s="652"/>
      <c r="F20" s="652"/>
      <c r="G20" s="652"/>
      <c r="H20" s="652"/>
      <c r="I20" s="652"/>
      <c r="J20" s="652"/>
      <c r="K20" s="652"/>
      <c r="L20" s="652"/>
      <c r="M20" s="652"/>
      <c r="N20" s="652"/>
      <c r="O20" s="652"/>
      <c r="P20" s="652"/>
      <c r="Q20" s="653"/>
      <c r="R20" s="672">
        <v>3904</v>
      </c>
      <c r="S20" s="642"/>
      <c r="T20" s="642"/>
      <c r="U20" s="642"/>
      <c r="V20" s="642"/>
      <c r="W20" s="642"/>
      <c r="X20" s="642"/>
      <c r="Y20" s="643"/>
      <c r="Z20" s="692">
        <v>0</v>
      </c>
      <c r="AA20" s="692"/>
      <c r="AB20" s="692"/>
      <c r="AC20" s="692"/>
      <c r="AD20" s="693">
        <v>3904</v>
      </c>
      <c r="AE20" s="693"/>
      <c r="AF20" s="693"/>
      <c r="AG20" s="693"/>
      <c r="AH20" s="693"/>
      <c r="AI20" s="693"/>
      <c r="AJ20" s="693"/>
      <c r="AK20" s="693"/>
      <c r="AL20" s="673">
        <v>0.1</v>
      </c>
      <c r="AM20" s="676"/>
      <c r="AN20" s="676"/>
      <c r="AO20" s="694"/>
      <c r="AP20" s="651" t="s">
        <v>274</v>
      </c>
      <c r="AQ20" s="652"/>
      <c r="AR20" s="652"/>
      <c r="AS20" s="652"/>
      <c r="AT20" s="652"/>
      <c r="AU20" s="652"/>
      <c r="AV20" s="652"/>
      <c r="AW20" s="652"/>
      <c r="AX20" s="652"/>
      <c r="AY20" s="652"/>
      <c r="AZ20" s="652"/>
      <c r="BA20" s="652"/>
      <c r="BB20" s="652"/>
      <c r="BC20" s="652"/>
      <c r="BD20" s="652"/>
      <c r="BE20" s="652"/>
      <c r="BF20" s="653"/>
      <c r="BG20" s="672">
        <v>55501</v>
      </c>
      <c r="BH20" s="642"/>
      <c r="BI20" s="642"/>
      <c r="BJ20" s="642"/>
      <c r="BK20" s="642"/>
      <c r="BL20" s="642"/>
      <c r="BM20" s="642"/>
      <c r="BN20" s="643"/>
      <c r="BO20" s="692">
        <v>2.6</v>
      </c>
      <c r="BP20" s="692"/>
      <c r="BQ20" s="692"/>
      <c r="BR20" s="692"/>
      <c r="BS20" s="693" t="s">
        <v>128</v>
      </c>
      <c r="BT20" s="693"/>
      <c r="BU20" s="693"/>
      <c r="BV20" s="693"/>
      <c r="BW20" s="693"/>
      <c r="BX20" s="693"/>
      <c r="BY20" s="693"/>
      <c r="BZ20" s="693"/>
      <c r="CA20" s="693"/>
      <c r="CB20" s="756"/>
      <c r="CD20" s="696" t="s">
        <v>275</v>
      </c>
      <c r="CE20" s="697"/>
      <c r="CF20" s="697"/>
      <c r="CG20" s="697"/>
      <c r="CH20" s="697"/>
      <c r="CI20" s="697"/>
      <c r="CJ20" s="697"/>
      <c r="CK20" s="697"/>
      <c r="CL20" s="697"/>
      <c r="CM20" s="697"/>
      <c r="CN20" s="697"/>
      <c r="CO20" s="697"/>
      <c r="CP20" s="697"/>
      <c r="CQ20" s="698"/>
      <c r="CR20" s="672">
        <v>10604038</v>
      </c>
      <c r="CS20" s="642"/>
      <c r="CT20" s="642"/>
      <c r="CU20" s="642"/>
      <c r="CV20" s="642"/>
      <c r="CW20" s="642"/>
      <c r="CX20" s="642"/>
      <c r="CY20" s="643"/>
      <c r="CZ20" s="692">
        <v>100</v>
      </c>
      <c r="DA20" s="692"/>
      <c r="DB20" s="692"/>
      <c r="DC20" s="692"/>
      <c r="DD20" s="641">
        <v>797682</v>
      </c>
      <c r="DE20" s="642"/>
      <c r="DF20" s="642"/>
      <c r="DG20" s="642"/>
      <c r="DH20" s="642"/>
      <c r="DI20" s="642"/>
      <c r="DJ20" s="642"/>
      <c r="DK20" s="642"/>
      <c r="DL20" s="642"/>
      <c r="DM20" s="642"/>
      <c r="DN20" s="642"/>
      <c r="DO20" s="642"/>
      <c r="DP20" s="643"/>
      <c r="DQ20" s="641">
        <v>7509192</v>
      </c>
      <c r="DR20" s="642"/>
      <c r="DS20" s="642"/>
      <c r="DT20" s="642"/>
      <c r="DU20" s="642"/>
      <c r="DV20" s="642"/>
      <c r="DW20" s="642"/>
      <c r="DX20" s="642"/>
      <c r="DY20" s="642"/>
      <c r="DZ20" s="642"/>
      <c r="EA20" s="642"/>
      <c r="EB20" s="642"/>
      <c r="EC20" s="695"/>
    </row>
    <row r="21" spans="2:133" ht="11.25" customHeight="1" x14ac:dyDescent="0.15">
      <c r="B21" s="651" t="s">
        <v>276</v>
      </c>
      <c r="C21" s="652"/>
      <c r="D21" s="652"/>
      <c r="E21" s="652"/>
      <c r="F21" s="652"/>
      <c r="G21" s="652"/>
      <c r="H21" s="652"/>
      <c r="I21" s="652"/>
      <c r="J21" s="652"/>
      <c r="K21" s="652"/>
      <c r="L21" s="652"/>
      <c r="M21" s="652"/>
      <c r="N21" s="652"/>
      <c r="O21" s="652"/>
      <c r="P21" s="652"/>
      <c r="Q21" s="653"/>
      <c r="R21" s="672">
        <v>986</v>
      </c>
      <c r="S21" s="642"/>
      <c r="T21" s="642"/>
      <c r="U21" s="642"/>
      <c r="V21" s="642"/>
      <c r="W21" s="642"/>
      <c r="X21" s="642"/>
      <c r="Y21" s="643"/>
      <c r="Z21" s="692">
        <v>0</v>
      </c>
      <c r="AA21" s="692"/>
      <c r="AB21" s="692"/>
      <c r="AC21" s="692"/>
      <c r="AD21" s="693">
        <v>986</v>
      </c>
      <c r="AE21" s="693"/>
      <c r="AF21" s="693"/>
      <c r="AG21" s="693"/>
      <c r="AH21" s="693"/>
      <c r="AI21" s="693"/>
      <c r="AJ21" s="693"/>
      <c r="AK21" s="693"/>
      <c r="AL21" s="673">
        <v>0</v>
      </c>
      <c r="AM21" s="676"/>
      <c r="AN21" s="676"/>
      <c r="AO21" s="694"/>
      <c r="AP21" s="757" t="s">
        <v>277</v>
      </c>
      <c r="AQ21" s="760"/>
      <c r="AR21" s="760"/>
      <c r="AS21" s="760"/>
      <c r="AT21" s="760"/>
      <c r="AU21" s="760"/>
      <c r="AV21" s="760"/>
      <c r="AW21" s="760"/>
      <c r="AX21" s="760"/>
      <c r="AY21" s="760"/>
      <c r="AZ21" s="760"/>
      <c r="BA21" s="760"/>
      <c r="BB21" s="760"/>
      <c r="BC21" s="760"/>
      <c r="BD21" s="760"/>
      <c r="BE21" s="760"/>
      <c r="BF21" s="759"/>
      <c r="BG21" s="672">
        <v>30058</v>
      </c>
      <c r="BH21" s="642"/>
      <c r="BI21" s="642"/>
      <c r="BJ21" s="642"/>
      <c r="BK21" s="642"/>
      <c r="BL21" s="642"/>
      <c r="BM21" s="642"/>
      <c r="BN21" s="643"/>
      <c r="BO21" s="692">
        <v>1.4</v>
      </c>
      <c r="BP21" s="692"/>
      <c r="BQ21" s="692"/>
      <c r="BR21" s="692"/>
      <c r="BS21" s="693" t="s">
        <v>128</v>
      </c>
      <c r="BT21" s="693"/>
      <c r="BU21" s="693"/>
      <c r="BV21" s="693"/>
      <c r="BW21" s="693"/>
      <c r="BX21" s="693"/>
      <c r="BY21" s="693"/>
      <c r="BZ21" s="693"/>
      <c r="CA21" s="693"/>
      <c r="CB21" s="756"/>
      <c r="CD21" s="772"/>
      <c r="CE21" s="712"/>
      <c r="CF21" s="712"/>
      <c r="CG21" s="712"/>
      <c r="CH21" s="712"/>
      <c r="CI21" s="712"/>
      <c r="CJ21" s="712"/>
      <c r="CK21" s="712"/>
      <c r="CL21" s="712"/>
      <c r="CM21" s="712"/>
      <c r="CN21" s="712"/>
      <c r="CO21" s="712"/>
      <c r="CP21" s="712"/>
      <c r="CQ21" s="713"/>
      <c r="CR21" s="773"/>
      <c r="CS21" s="774"/>
      <c r="CT21" s="774"/>
      <c r="CU21" s="774"/>
      <c r="CV21" s="774"/>
      <c r="CW21" s="774"/>
      <c r="CX21" s="774"/>
      <c r="CY21" s="775"/>
      <c r="CZ21" s="776"/>
      <c r="DA21" s="776"/>
      <c r="DB21" s="776"/>
      <c r="DC21" s="776"/>
      <c r="DD21" s="777"/>
      <c r="DE21" s="774"/>
      <c r="DF21" s="774"/>
      <c r="DG21" s="774"/>
      <c r="DH21" s="774"/>
      <c r="DI21" s="774"/>
      <c r="DJ21" s="774"/>
      <c r="DK21" s="774"/>
      <c r="DL21" s="774"/>
      <c r="DM21" s="774"/>
      <c r="DN21" s="774"/>
      <c r="DO21" s="774"/>
      <c r="DP21" s="775"/>
      <c r="DQ21" s="777"/>
      <c r="DR21" s="774"/>
      <c r="DS21" s="774"/>
      <c r="DT21" s="774"/>
      <c r="DU21" s="774"/>
      <c r="DV21" s="774"/>
      <c r="DW21" s="774"/>
      <c r="DX21" s="774"/>
      <c r="DY21" s="774"/>
      <c r="DZ21" s="774"/>
      <c r="EA21" s="774"/>
      <c r="EB21" s="774"/>
      <c r="EC21" s="778"/>
    </row>
    <row r="22" spans="2:133" ht="11.25" customHeight="1" x14ac:dyDescent="0.15">
      <c r="B22" s="745" t="s">
        <v>278</v>
      </c>
      <c r="C22" s="746"/>
      <c r="D22" s="746"/>
      <c r="E22" s="746"/>
      <c r="F22" s="746"/>
      <c r="G22" s="746"/>
      <c r="H22" s="746"/>
      <c r="I22" s="746"/>
      <c r="J22" s="746"/>
      <c r="K22" s="746"/>
      <c r="L22" s="746"/>
      <c r="M22" s="746"/>
      <c r="N22" s="746"/>
      <c r="O22" s="746"/>
      <c r="P22" s="746"/>
      <c r="Q22" s="747"/>
      <c r="R22" s="672">
        <v>68184</v>
      </c>
      <c r="S22" s="642"/>
      <c r="T22" s="642"/>
      <c r="U22" s="642"/>
      <c r="V22" s="642"/>
      <c r="W22" s="642"/>
      <c r="X22" s="642"/>
      <c r="Y22" s="643"/>
      <c r="Z22" s="692">
        <v>0.6</v>
      </c>
      <c r="AA22" s="692"/>
      <c r="AB22" s="692"/>
      <c r="AC22" s="692"/>
      <c r="AD22" s="693">
        <v>67859</v>
      </c>
      <c r="AE22" s="693"/>
      <c r="AF22" s="693"/>
      <c r="AG22" s="693"/>
      <c r="AH22" s="693"/>
      <c r="AI22" s="693"/>
      <c r="AJ22" s="693"/>
      <c r="AK22" s="693"/>
      <c r="AL22" s="673">
        <v>1</v>
      </c>
      <c r="AM22" s="676"/>
      <c r="AN22" s="676"/>
      <c r="AO22" s="694"/>
      <c r="AP22" s="757" t="s">
        <v>279</v>
      </c>
      <c r="AQ22" s="760"/>
      <c r="AR22" s="760"/>
      <c r="AS22" s="760"/>
      <c r="AT22" s="760"/>
      <c r="AU22" s="760"/>
      <c r="AV22" s="760"/>
      <c r="AW22" s="760"/>
      <c r="AX22" s="760"/>
      <c r="AY22" s="760"/>
      <c r="AZ22" s="760"/>
      <c r="BA22" s="760"/>
      <c r="BB22" s="760"/>
      <c r="BC22" s="760"/>
      <c r="BD22" s="760"/>
      <c r="BE22" s="760"/>
      <c r="BF22" s="759"/>
      <c r="BG22" s="672" t="s">
        <v>128</v>
      </c>
      <c r="BH22" s="642"/>
      <c r="BI22" s="642"/>
      <c r="BJ22" s="642"/>
      <c r="BK22" s="642"/>
      <c r="BL22" s="642"/>
      <c r="BM22" s="642"/>
      <c r="BN22" s="643"/>
      <c r="BO22" s="692" t="s">
        <v>128</v>
      </c>
      <c r="BP22" s="692"/>
      <c r="BQ22" s="692"/>
      <c r="BR22" s="692"/>
      <c r="BS22" s="693" t="s">
        <v>128</v>
      </c>
      <c r="BT22" s="693"/>
      <c r="BU22" s="693"/>
      <c r="BV22" s="693"/>
      <c r="BW22" s="693"/>
      <c r="BX22" s="693"/>
      <c r="BY22" s="693"/>
      <c r="BZ22" s="693"/>
      <c r="CA22" s="693"/>
      <c r="CB22" s="756"/>
      <c r="CD22" s="761" t="s">
        <v>280</v>
      </c>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3"/>
    </row>
    <row r="23" spans="2:133" ht="11.25" customHeight="1" x14ac:dyDescent="0.15">
      <c r="B23" s="651" t="s">
        <v>281</v>
      </c>
      <c r="C23" s="652"/>
      <c r="D23" s="652"/>
      <c r="E23" s="652"/>
      <c r="F23" s="652"/>
      <c r="G23" s="652"/>
      <c r="H23" s="652"/>
      <c r="I23" s="652"/>
      <c r="J23" s="652"/>
      <c r="K23" s="652"/>
      <c r="L23" s="652"/>
      <c r="M23" s="652"/>
      <c r="N23" s="652"/>
      <c r="O23" s="652"/>
      <c r="P23" s="652"/>
      <c r="Q23" s="653"/>
      <c r="R23" s="672">
        <v>4265011</v>
      </c>
      <c r="S23" s="642"/>
      <c r="T23" s="642"/>
      <c r="U23" s="642"/>
      <c r="V23" s="642"/>
      <c r="W23" s="642"/>
      <c r="X23" s="642"/>
      <c r="Y23" s="643"/>
      <c r="Z23" s="692">
        <v>37</v>
      </c>
      <c r="AA23" s="692"/>
      <c r="AB23" s="692"/>
      <c r="AC23" s="692"/>
      <c r="AD23" s="693">
        <v>4004481</v>
      </c>
      <c r="AE23" s="693"/>
      <c r="AF23" s="693"/>
      <c r="AG23" s="693"/>
      <c r="AH23" s="693"/>
      <c r="AI23" s="693"/>
      <c r="AJ23" s="693"/>
      <c r="AK23" s="693"/>
      <c r="AL23" s="673">
        <v>58.5</v>
      </c>
      <c r="AM23" s="676"/>
      <c r="AN23" s="676"/>
      <c r="AO23" s="694"/>
      <c r="AP23" s="757" t="s">
        <v>282</v>
      </c>
      <c r="AQ23" s="760"/>
      <c r="AR23" s="760"/>
      <c r="AS23" s="760"/>
      <c r="AT23" s="760"/>
      <c r="AU23" s="760"/>
      <c r="AV23" s="760"/>
      <c r="AW23" s="760"/>
      <c r="AX23" s="760"/>
      <c r="AY23" s="760"/>
      <c r="AZ23" s="760"/>
      <c r="BA23" s="760"/>
      <c r="BB23" s="760"/>
      <c r="BC23" s="760"/>
      <c r="BD23" s="760"/>
      <c r="BE23" s="760"/>
      <c r="BF23" s="759"/>
      <c r="BG23" s="672">
        <v>25443</v>
      </c>
      <c r="BH23" s="642"/>
      <c r="BI23" s="642"/>
      <c r="BJ23" s="642"/>
      <c r="BK23" s="642"/>
      <c r="BL23" s="642"/>
      <c r="BM23" s="642"/>
      <c r="BN23" s="643"/>
      <c r="BO23" s="692">
        <v>1.2</v>
      </c>
      <c r="BP23" s="692"/>
      <c r="BQ23" s="692"/>
      <c r="BR23" s="692"/>
      <c r="BS23" s="693" t="s">
        <v>128</v>
      </c>
      <c r="BT23" s="693"/>
      <c r="BU23" s="693"/>
      <c r="BV23" s="693"/>
      <c r="BW23" s="693"/>
      <c r="BX23" s="693"/>
      <c r="BY23" s="693"/>
      <c r="BZ23" s="693"/>
      <c r="CA23" s="693"/>
      <c r="CB23" s="756"/>
      <c r="CD23" s="761" t="s">
        <v>222</v>
      </c>
      <c r="CE23" s="762"/>
      <c r="CF23" s="762"/>
      <c r="CG23" s="762"/>
      <c r="CH23" s="762"/>
      <c r="CI23" s="762"/>
      <c r="CJ23" s="762"/>
      <c r="CK23" s="762"/>
      <c r="CL23" s="762"/>
      <c r="CM23" s="762"/>
      <c r="CN23" s="762"/>
      <c r="CO23" s="762"/>
      <c r="CP23" s="762"/>
      <c r="CQ23" s="763"/>
      <c r="CR23" s="761" t="s">
        <v>283</v>
      </c>
      <c r="CS23" s="762"/>
      <c r="CT23" s="762"/>
      <c r="CU23" s="762"/>
      <c r="CV23" s="762"/>
      <c r="CW23" s="762"/>
      <c r="CX23" s="762"/>
      <c r="CY23" s="763"/>
      <c r="CZ23" s="761" t="s">
        <v>284</v>
      </c>
      <c r="DA23" s="762"/>
      <c r="DB23" s="762"/>
      <c r="DC23" s="763"/>
      <c r="DD23" s="761" t="s">
        <v>285</v>
      </c>
      <c r="DE23" s="762"/>
      <c r="DF23" s="762"/>
      <c r="DG23" s="762"/>
      <c r="DH23" s="762"/>
      <c r="DI23" s="762"/>
      <c r="DJ23" s="762"/>
      <c r="DK23" s="763"/>
      <c r="DL23" s="764" t="s">
        <v>286</v>
      </c>
      <c r="DM23" s="765"/>
      <c r="DN23" s="765"/>
      <c r="DO23" s="765"/>
      <c r="DP23" s="765"/>
      <c r="DQ23" s="765"/>
      <c r="DR23" s="765"/>
      <c r="DS23" s="765"/>
      <c r="DT23" s="765"/>
      <c r="DU23" s="765"/>
      <c r="DV23" s="766"/>
      <c r="DW23" s="761" t="s">
        <v>287</v>
      </c>
      <c r="DX23" s="762"/>
      <c r="DY23" s="762"/>
      <c r="DZ23" s="762"/>
      <c r="EA23" s="762"/>
      <c r="EB23" s="762"/>
      <c r="EC23" s="763"/>
    </row>
    <row r="24" spans="2:133" ht="11.25" customHeight="1" x14ac:dyDescent="0.15">
      <c r="B24" s="651" t="s">
        <v>288</v>
      </c>
      <c r="C24" s="652"/>
      <c r="D24" s="652"/>
      <c r="E24" s="652"/>
      <c r="F24" s="652"/>
      <c r="G24" s="652"/>
      <c r="H24" s="652"/>
      <c r="I24" s="652"/>
      <c r="J24" s="652"/>
      <c r="K24" s="652"/>
      <c r="L24" s="652"/>
      <c r="M24" s="652"/>
      <c r="N24" s="652"/>
      <c r="O24" s="652"/>
      <c r="P24" s="652"/>
      <c r="Q24" s="653"/>
      <c r="R24" s="672">
        <v>4004481</v>
      </c>
      <c r="S24" s="642"/>
      <c r="T24" s="642"/>
      <c r="U24" s="642"/>
      <c r="V24" s="642"/>
      <c r="W24" s="642"/>
      <c r="X24" s="642"/>
      <c r="Y24" s="643"/>
      <c r="Z24" s="692">
        <v>34.799999999999997</v>
      </c>
      <c r="AA24" s="692"/>
      <c r="AB24" s="692"/>
      <c r="AC24" s="692"/>
      <c r="AD24" s="693">
        <v>4004481</v>
      </c>
      <c r="AE24" s="693"/>
      <c r="AF24" s="693"/>
      <c r="AG24" s="693"/>
      <c r="AH24" s="693"/>
      <c r="AI24" s="693"/>
      <c r="AJ24" s="693"/>
      <c r="AK24" s="693"/>
      <c r="AL24" s="673">
        <v>58.5</v>
      </c>
      <c r="AM24" s="676"/>
      <c r="AN24" s="676"/>
      <c r="AO24" s="694"/>
      <c r="AP24" s="757" t="s">
        <v>289</v>
      </c>
      <c r="AQ24" s="760"/>
      <c r="AR24" s="760"/>
      <c r="AS24" s="760"/>
      <c r="AT24" s="760"/>
      <c r="AU24" s="760"/>
      <c r="AV24" s="760"/>
      <c r="AW24" s="760"/>
      <c r="AX24" s="760"/>
      <c r="AY24" s="760"/>
      <c r="AZ24" s="760"/>
      <c r="BA24" s="760"/>
      <c r="BB24" s="760"/>
      <c r="BC24" s="760"/>
      <c r="BD24" s="760"/>
      <c r="BE24" s="760"/>
      <c r="BF24" s="759"/>
      <c r="BG24" s="672" t="s">
        <v>128</v>
      </c>
      <c r="BH24" s="642"/>
      <c r="BI24" s="642"/>
      <c r="BJ24" s="642"/>
      <c r="BK24" s="642"/>
      <c r="BL24" s="642"/>
      <c r="BM24" s="642"/>
      <c r="BN24" s="643"/>
      <c r="BO24" s="692" t="s">
        <v>128</v>
      </c>
      <c r="BP24" s="692"/>
      <c r="BQ24" s="692"/>
      <c r="BR24" s="692"/>
      <c r="BS24" s="693" t="s">
        <v>128</v>
      </c>
      <c r="BT24" s="693"/>
      <c r="BU24" s="693"/>
      <c r="BV24" s="693"/>
      <c r="BW24" s="693"/>
      <c r="BX24" s="693"/>
      <c r="BY24" s="693"/>
      <c r="BZ24" s="693"/>
      <c r="CA24" s="693"/>
      <c r="CB24" s="756"/>
      <c r="CD24" s="717" t="s">
        <v>290</v>
      </c>
      <c r="CE24" s="718"/>
      <c r="CF24" s="718"/>
      <c r="CG24" s="718"/>
      <c r="CH24" s="718"/>
      <c r="CI24" s="718"/>
      <c r="CJ24" s="718"/>
      <c r="CK24" s="718"/>
      <c r="CL24" s="718"/>
      <c r="CM24" s="718"/>
      <c r="CN24" s="718"/>
      <c r="CO24" s="718"/>
      <c r="CP24" s="718"/>
      <c r="CQ24" s="719"/>
      <c r="CR24" s="714">
        <v>4268394</v>
      </c>
      <c r="CS24" s="715"/>
      <c r="CT24" s="715"/>
      <c r="CU24" s="715"/>
      <c r="CV24" s="715"/>
      <c r="CW24" s="715"/>
      <c r="CX24" s="715"/>
      <c r="CY24" s="767"/>
      <c r="CZ24" s="768">
        <v>40.299999999999997</v>
      </c>
      <c r="DA24" s="729"/>
      <c r="DB24" s="729"/>
      <c r="DC24" s="769"/>
      <c r="DD24" s="770">
        <v>3297509</v>
      </c>
      <c r="DE24" s="715"/>
      <c r="DF24" s="715"/>
      <c r="DG24" s="715"/>
      <c r="DH24" s="715"/>
      <c r="DI24" s="715"/>
      <c r="DJ24" s="715"/>
      <c r="DK24" s="767"/>
      <c r="DL24" s="770">
        <v>3263405</v>
      </c>
      <c r="DM24" s="715"/>
      <c r="DN24" s="715"/>
      <c r="DO24" s="715"/>
      <c r="DP24" s="715"/>
      <c r="DQ24" s="715"/>
      <c r="DR24" s="715"/>
      <c r="DS24" s="715"/>
      <c r="DT24" s="715"/>
      <c r="DU24" s="715"/>
      <c r="DV24" s="767"/>
      <c r="DW24" s="768">
        <v>45.6</v>
      </c>
      <c r="DX24" s="729"/>
      <c r="DY24" s="729"/>
      <c r="DZ24" s="729"/>
      <c r="EA24" s="729"/>
      <c r="EB24" s="729"/>
      <c r="EC24" s="771"/>
    </row>
    <row r="25" spans="2:133" ht="11.25" customHeight="1" x14ac:dyDescent="0.15">
      <c r="B25" s="651" t="s">
        <v>291</v>
      </c>
      <c r="C25" s="652"/>
      <c r="D25" s="652"/>
      <c r="E25" s="652"/>
      <c r="F25" s="652"/>
      <c r="G25" s="652"/>
      <c r="H25" s="652"/>
      <c r="I25" s="652"/>
      <c r="J25" s="652"/>
      <c r="K25" s="652"/>
      <c r="L25" s="652"/>
      <c r="M25" s="652"/>
      <c r="N25" s="652"/>
      <c r="O25" s="652"/>
      <c r="P25" s="652"/>
      <c r="Q25" s="653"/>
      <c r="R25" s="672">
        <v>260530</v>
      </c>
      <c r="S25" s="642"/>
      <c r="T25" s="642"/>
      <c r="U25" s="642"/>
      <c r="V25" s="642"/>
      <c r="W25" s="642"/>
      <c r="X25" s="642"/>
      <c r="Y25" s="643"/>
      <c r="Z25" s="692">
        <v>2.2999999999999998</v>
      </c>
      <c r="AA25" s="692"/>
      <c r="AB25" s="692"/>
      <c r="AC25" s="692"/>
      <c r="AD25" s="693" t="s">
        <v>128</v>
      </c>
      <c r="AE25" s="693"/>
      <c r="AF25" s="693"/>
      <c r="AG25" s="693"/>
      <c r="AH25" s="693"/>
      <c r="AI25" s="693"/>
      <c r="AJ25" s="693"/>
      <c r="AK25" s="693"/>
      <c r="AL25" s="673" t="s">
        <v>128</v>
      </c>
      <c r="AM25" s="676"/>
      <c r="AN25" s="676"/>
      <c r="AO25" s="694"/>
      <c r="AP25" s="757" t="s">
        <v>292</v>
      </c>
      <c r="AQ25" s="760"/>
      <c r="AR25" s="760"/>
      <c r="AS25" s="760"/>
      <c r="AT25" s="760"/>
      <c r="AU25" s="760"/>
      <c r="AV25" s="760"/>
      <c r="AW25" s="760"/>
      <c r="AX25" s="760"/>
      <c r="AY25" s="760"/>
      <c r="AZ25" s="760"/>
      <c r="BA25" s="760"/>
      <c r="BB25" s="760"/>
      <c r="BC25" s="760"/>
      <c r="BD25" s="760"/>
      <c r="BE25" s="760"/>
      <c r="BF25" s="759"/>
      <c r="BG25" s="672" t="s">
        <v>128</v>
      </c>
      <c r="BH25" s="642"/>
      <c r="BI25" s="642"/>
      <c r="BJ25" s="642"/>
      <c r="BK25" s="642"/>
      <c r="BL25" s="642"/>
      <c r="BM25" s="642"/>
      <c r="BN25" s="643"/>
      <c r="BO25" s="692" t="s">
        <v>128</v>
      </c>
      <c r="BP25" s="692"/>
      <c r="BQ25" s="692"/>
      <c r="BR25" s="692"/>
      <c r="BS25" s="693" t="s">
        <v>128</v>
      </c>
      <c r="BT25" s="693"/>
      <c r="BU25" s="693"/>
      <c r="BV25" s="693"/>
      <c r="BW25" s="693"/>
      <c r="BX25" s="693"/>
      <c r="BY25" s="693"/>
      <c r="BZ25" s="693"/>
      <c r="CA25" s="693"/>
      <c r="CB25" s="756"/>
      <c r="CD25" s="696" t="s">
        <v>293</v>
      </c>
      <c r="CE25" s="697"/>
      <c r="CF25" s="697"/>
      <c r="CG25" s="697"/>
      <c r="CH25" s="697"/>
      <c r="CI25" s="697"/>
      <c r="CJ25" s="697"/>
      <c r="CK25" s="697"/>
      <c r="CL25" s="697"/>
      <c r="CM25" s="697"/>
      <c r="CN25" s="697"/>
      <c r="CO25" s="697"/>
      <c r="CP25" s="697"/>
      <c r="CQ25" s="698"/>
      <c r="CR25" s="672">
        <v>1985542</v>
      </c>
      <c r="CS25" s="670"/>
      <c r="CT25" s="670"/>
      <c r="CU25" s="670"/>
      <c r="CV25" s="670"/>
      <c r="CW25" s="670"/>
      <c r="CX25" s="670"/>
      <c r="CY25" s="671"/>
      <c r="CZ25" s="673">
        <v>18.7</v>
      </c>
      <c r="DA25" s="674"/>
      <c r="DB25" s="674"/>
      <c r="DC25" s="675"/>
      <c r="DD25" s="641">
        <v>1865971</v>
      </c>
      <c r="DE25" s="670"/>
      <c r="DF25" s="670"/>
      <c r="DG25" s="670"/>
      <c r="DH25" s="670"/>
      <c r="DI25" s="670"/>
      <c r="DJ25" s="670"/>
      <c r="DK25" s="671"/>
      <c r="DL25" s="641">
        <v>1852538</v>
      </c>
      <c r="DM25" s="670"/>
      <c r="DN25" s="670"/>
      <c r="DO25" s="670"/>
      <c r="DP25" s="670"/>
      <c r="DQ25" s="670"/>
      <c r="DR25" s="670"/>
      <c r="DS25" s="670"/>
      <c r="DT25" s="670"/>
      <c r="DU25" s="670"/>
      <c r="DV25" s="671"/>
      <c r="DW25" s="673">
        <v>25.9</v>
      </c>
      <c r="DX25" s="674"/>
      <c r="DY25" s="674"/>
      <c r="DZ25" s="674"/>
      <c r="EA25" s="674"/>
      <c r="EB25" s="674"/>
      <c r="EC25" s="699"/>
    </row>
    <row r="26" spans="2:133" ht="11.25" customHeight="1" x14ac:dyDescent="0.15">
      <c r="B26" s="651" t="s">
        <v>294</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2" t="s">
        <v>128</v>
      </c>
      <c r="AA26" s="692"/>
      <c r="AB26" s="692"/>
      <c r="AC26" s="692"/>
      <c r="AD26" s="693" t="s">
        <v>128</v>
      </c>
      <c r="AE26" s="693"/>
      <c r="AF26" s="693"/>
      <c r="AG26" s="693"/>
      <c r="AH26" s="693"/>
      <c r="AI26" s="693"/>
      <c r="AJ26" s="693"/>
      <c r="AK26" s="693"/>
      <c r="AL26" s="673" t="s">
        <v>128</v>
      </c>
      <c r="AM26" s="676"/>
      <c r="AN26" s="676"/>
      <c r="AO26" s="694"/>
      <c r="AP26" s="757" t="s">
        <v>295</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2" t="s">
        <v>128</v>
      </c>
      <c r="BP26" s="692"/>
      <c r="BQ26" s="692"/>
      <c r="BR26" s="692"/>
      <c r="BS26" s="693" t="s">
        <v>128</v>
      </c>
      <c r="BT26" s="693"/>
      <c r="BU26" s="693"/>
      <c r="BV26" s="693"/>
      <c r="BW26" s="693"/>
      <c r="BX26" s="693"/>
      <c r="BY26" s="693"/>
      <c r="BZ26" s="693"/>
      <c r="CA26" s="693"/>
      <c r="CB26" s="756"/>
      <c r="CD26" s="696" t="s">
        <v>296</v>
      </c>
      <c r="CE26" s="697"/>
      <c r="CF26" s="697"/>
      <c r="CG26" s="697"/>
      <c r="CH26" s="697"/>
      <c r="CI26" s="697"/>
      <c r="CJ26" s="697"/>
      <c r="CK26" s="697"/>
      <c r="CL26" s="697"/>
      <c r="CM26" s="697"/>
      <c r="CN26" s="697"/>
      <c r="CO26" s="697"/>
      <c r="CP26" s="697"/>
      <c r="CQ26" s="698"/>
      <c r="CR26" s="672">
        <v>1178394</v>
      </c>
      <c r="CS26" s="642"/>
      <c r="CT26" s="642"/>
      <c r="CU26" s="642"/>
      <c r="CV26" s="642"/>
      <c r="CW26" s="642"/>
      <c r="CX26" s="642"/>
      <c r="CY26" s="643"/>
      <c r="CZ26" s="673">
        <v>11.1</v>
      </c>
      <c r="DA26" s="674"/>
      <c r="DB26" s="674"/>
      <c r="DC26" s="675"/>
      <c r="DD26" s="641">
        <v>1104725</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699"/>
    </row>
    <row r="27" spans="2:133" ht="11.25" customHeight="1" x14ac:dyDescent="0.15">
      <c r="B27" s="651" t="s">
        <v>297</v>
      </c>
      <c r="C27" s="652"/>
      <c r="D27" s="652"/>
      <c r="E27" s="652"/>
      <c r="F27" s="652"/>
      <c r="G27" s="652"/>
      <c r="H27" s="652"/>
      <c r="I27" s="652"/>
      <c r="J27" s="652"/>
      <c r="K27" s="652"/>
      <c r="L27" s="652"/>
      <c r="M27" s="652"/>
      <c r="N27" s="652"/>
      <c r="O27" s="652"/>
      <c r="P27" s="652"/>
      <c r="Q27" s="653"/>
      <c r="R27" s="672">
        <v>7078711</v>
      </c>
      <c r="S27" s="642"/>
      <c r="T27" s="642"/>
      <c r="U27" s="642"/>
      <c r="V27" s="642"/>
      <c r="W27" s="642"/>
      <c r="X27" s="642"/>
      <c r="Y27" s="643"/>
      <c r="Z27" s="692">
        <v>61.5</v>
      </c>
      <c r="AA27" s="692"/>
      <c r="AB27" s="692"/>
      <c r="AC27" s="692"/>
      <c r="AD27" s="693">
        <v>6792413</v>
      </c>
      <c r="AE27" s="693"/>
      <c r="AF27" s="693"/>
      <c r="AG27" s="693"/>
      <c r="AH27" s="693"/>
      <c r="AI27" s="693"/>
      <c r="AJ27" s="693"/>
      <c r="AK27" s="693"/>
      <c r="AL27" s="673">
        <v>99.300003051757813</v>
      </c>
      <c r="AM27" s="676"/>
      <c r="AN27" s="676"/>
      <c r="AO27" s="694"/>
      <c r="AP27" s="651" t="s">
        <v>298</v>
      </c>
      <c r="AQ27" s="652"/>
      <c r="AR27" s="652"/>
      <c r="AS27" s="652"/>
      <c r="AT27" s="652"/>
      <c r="AU27" s="652"/>
      <c r="AV27" s="652"/>
      <c r="AW27" s="652"/>
      <c r="AX27" s="652"/>
      <c r="AY27" s="652"/>
      <c r="AZ27" s="652"/>
      <c r="BA27" s="652"/>
      <c r="BB27" s="652"/>
      <c r="BC27" s="652"/>
      <c r="BD27" s="652"/>
      <c r="BE27" s="652"/>
      <c r="BF27" s="653"/>
      <c r="BG27" s="672">
        <v>2120907</v>
      </c>
      <c r="BH27" s="642"/>
      <c r="BI27" s="642"/>
      <c r="BJ27" s="642"/>
      <c r="BK27" s="642"/>
      <c r="BL27" s="642"/>
      <c r="BM27" s="642"/>
      <c r="BN27" s="643"/>
      <c r="BO27" s="692">
        <v>100</v>
      </c>
      <c r="BP27" s="692"/>
      <c r="BQ27" s="692"/>
      <c r="BR27" s="692"/>
      <c r="BS27" s="693">
        <v>16460</v>
      </c>
      <c r="BT27" s="693"/>
      <c r="BU27" s="693"/>
      <c r="BV27" s="693"/>
      <c r="BW27" s="693"/>
      <c r="BX27" s="693"/>
      <c r="BY27" s="693"/>
      <c r="BZ27" s="693"/>
      <c r="CA27" s="693"/>
      <c r="CB27" s="756"/>
      <c r="CD27" s="696" t="s">
        <v>299</v>
      </c>
      <c r="CE27" s="697"/>
      <c r="CF27" s="697"/>
      <c r="CG27" s="697"/>
      <c r="CH27" s="697"/>
      <c r="CI27" s="697"/>
      <c r="CJ27" s="697"/>
      <c r="CK27" s="697"/>
      <c r="CL27" s="697"/>
      <c r="CM27" s="697"/>
      <c r="CN27" s="697"/>
      <c r="CO27" s="697"/>
      <c r="CP27" s="697"/>
      <c r="CQ27" s="698"/>
      <c r="CR27" s="672">
        <v>1127238</v>
      </c>
      <c r="CS27" s="670"/>
      <c r="CT27" s="670"/>
      <c r="CU27" s="670"/>
      <c r="CV27" s="670"/>
      <c r="CW27" s="670"/>
      <c r="CX27" s="670"/>
      <c r="CY27" s="671"/>
      <c r="CZ27" s="673">
        <v>10.6</v>
      </c>
      <c r="DA27" s="674"/>
      <c r="DB27" s="674"/>
      <c r="DC27" s="675"/>
      <c r="DD27" s="641">
        <v>275924</v>
      </c>
      <c r="DE27" s="670"/>
      <c r="DF27" s="670"/>
      <c r="DG27" s="670"/>
      <c r="DH27" s="670"/>
      <c r="DI27" s="670"/>
      <c r="DJ27" s="670"/>
      <c r="DK27" s="671"/>
      <c r="DL27" s="641">
        <v>255253</v>
      </c>
      <c r="DM27" s="670"/>
      <c r="DN27" s="670"/>
      <c r="DO27" s="670"/>
      <c r="DP27" s="670"/>
      <c r="DQ27" s="670"/>
      <c r="DR27" s="670"/>
      <c r="DS27" s="670"/>
      <c r="DT27" s="670"/>
      <c r="DU27" s="670"/>
      <c r="DV27" s="671"/>
      <c r="DW27" s="673">
        <v>3.6</v>
      </c>
      <c r="DX27" s="674"/>
      <c r="DY27" s="674"/>
      <c r="DZ27" s="674"/>
      <c r="EA27" s="674"/>
      <c r="EB27" s="674"/>
      <c r="EC27" s="699"/>
    </row>
    <row r="28" spans="2:133" ht="11.25" customHeight="1" x14ac:dyDescent="0.15">
      <c r="B28" s="651" t="s">
        <v>300</v>
      </c>
      <c r="C28" s="652"/>
      <c r="D28" s="652"/>
      <c r="E28" s="652"/>
      <c r="F28" s="652"/>
      <c r="G28" s="652"/>
      <c r="H28" s="652"/>
      <c r="I28" s="652"/>
      <c r="J28" s="652"/>
      <c r="K28" s="652"/>
      <c r="L28" s="652"/>
      <c r="M28" s="652"/>
      <c r="N28" s="652"/>
      <c r="O28" s="652"/>
      <c r="P28" s="652"/>
      <c r="Q28" s="653"/>
      <c r="R28" s="672">
        <v>2364</v>
      </c>
      <c r="S28" s="642"/>
      <c r="T28" s="642"/>
      <c r="U28" s="642"/>
      <c r="V28" s="642"/>
      <c r="W28" s="642"/>
      <c r="X28" s="642"/>
      <c r="Y28" s="643"/>
      <c r="Z28" s="692">
        <v>0</v>
      </c>
      <c r="AA28" s="692"/>
      <c r="AB28" s="692"/>
      <c r="AC28" s="692"/>
      <c r="AD28" s="693">
        <v>2364</v>
      </c>
      <c r="AE28" s="693"/>
      <c r="AF28" s="693"/>
      <c r="AG28" s="693"/>
      <c r="AH28" s="693"/>
      <c r="AI28" s="693"/>
      <c r="AJ28" s="693"/>
      <c r="AK28" s="693"/>
      <c r="AL28" s="673">
        <v>0</v>
      </c>
      <c r="AM28" s="676"/>
      <c r="AN28" s="676"/>
      <c r="AO28" s="694"/>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2"/>
      <c r="BP28" s="692"/>
      <c r="BQ28" s="692"/>
      <c r="BR28" s="692"/>
      <c r="BS28" s="641"/>
      <c r="BT28" s="642"/>
      <c r="BU28" s="642"/>
      <c r="BV28" s="642"/>
      <c r="BW28" s="642"/>
      <c r="BX28" s="642"/>
      <c r="BY28" s="642"/>
      <c r="BZ28" s="642"/>
      <c r="CA28" s="642"/>
      <c r="CB28" s="695"/>
      <c r="CD28" s="696" t="s">
        <v>301</v>
      </c>
      <c r="CE28" s="697"/>
      <c r="CF28" s="697"/>
      <c r="CG28" s="697"/>
      <c r="CH28" s="697"/>
      <c r="CI28" s="697"/>
      <c r="CJ28" s="697"/>
      <c r="CK28" s="697"/>
      <c r="CL28" s="697"/>
      <c r="CM28" s="697"/>
      <c r="CN28" s="697"/>
      <c r="CO28" s="697"/>
      <c r="CP28" s="697"/>
      <c r="CQ28" s="698"/>
      <c r="CR28" s="672">
        <v>1155614</v>
      </c>
      <c r="CS28" s="642"/>
      <c r="CT28" s="642"/>
      <c r="CU28" s="642"/>
      <c r="CV28" s="642"/>
      <c r="CW28" s="642"/>
      <c r="CX28" s="642"/>
      <c r="CY28" s="643"/>
      <c r="CZ28" s="673">
        <v>10.9</v>
      </c>
      <c r="DA28" s="674"/>
      <c r="DB28" s="674"/>
      <c r="DC28" s="675"/>
      <c r="DD28" s="641">
        <v>1155614</v>
      </c>
      <c r="DE28" s="642"/>
      <c r="DF28" s="642"/>
      <c r="DG28" s="642"/>
      <c r="DH28" s="642"/>
      <c r="DI28" s="642"/>
      <c r="DJ28" s="642"/>
      <c r="DK28" s="643"/>
      <c r="DL28" s="641">
        <v>1155614</v>
      </c>
      <c r="DM28" s="642"/>
      <c r="DN28" s="642"/>
      <c r="DO28" s="642"/>
      <c r="DP28" s="642"/>
      <c r="DQ28" s="642"/>
      <c r="DR28" s="642"/>
      <c r="DS28" s="642"/>
      <c r="DT28" s="642"/>
      <c r="DU28" s="642"/>
      <c r="DV28" s="643"/>
      <c r="DW28" s="673">
        <v>16.100000000000001</v>
      </c>
      <c r="DX28" s="674"/>
      <c r="DY28" s="674"/>
      <c r="DZ28" s="674"/>
      <c r="EA28" s="674"/>
      <c r="EB28" s="674"/>
      <c r="EC28" s="699"/>
    </row>
    <row r="29" spans="2:133" ht="11.25" customHeight="1" x14ac:dyDescent="0.15">
      <c r="B29" s="651" t="s">
        <v>302</v>
      </c>
      <c r="C29" s="652"/>
      <c r="D29" s="652"/>
      <c r="E29" s="652"/>
      <c r="F29" s="652"/>
      <c r="G29" s="652"/>
      <c r="H29" s="652"/>
      <c r="I29" s="652"/>
      <c r="J29" s="652"/>
      <c r="K29" s="652"/>
      <c r="L29" s="652"/>
      <c r="M29" s="652"/>
      <c r="N29" s="652"/>
      <c r="O29" s="652"/>
      <c r="P29" s="652"/>
      <c r="Q29" s="653"/>
      <c r="R29" s="672">
        <v>16219</v>
      </c>
      <c r="S29" s="642"/>
      <c r="T29" s="642"/>
      <c r="U29" s="642"/>
      <c r="V29" s="642"/>
      <c r="W29" s="642"/>
      <c r="X29" s="642"/>
      <c r="Y29" s="643"/>
      <c r="Z29" s="692">
        <v>0.1</v>
      </c>
      <c r="AA29" s="692"/>
      <c r="AB29" s="692"/>
      <c r="AC29" s="692"/>
      <c r="AD29" s="693" t="s">
        <v>128</v>
      </c>
      <c r="AE29" s="693"/>
      <c r="AF29" s="693"/>
      <c r="AG29" s="693"/>
      <c r="AH29" s="693"/>
      <c r="AI29" s="693"/>
      <c r="AJ29" s="693"/>
      <c r="AK29" s="693"/>
      <c r="AL29" s="673" t="s">
        <v>128</v>
      </c>
      <c r="AM29" s="676"/>
      <c r="AN29" s="676"/>
      <c r="AO29" s="694"/>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2"/>
      <c r="BP29" s="692"/>
      <c r="BQ29" s="692"/>
      <c r="BR29" s="692"/>
      <c r="BS29" s="693"/>
      <c r="BT29" s="693"/>
      <c r="BU29" s="693"/>
      <c r="BV29" s="693"/>
      <c r="BW29" s="693"/>
      <c r="BX29" s="693"/>
      <c r="BY29" s="693"/>
      <c r="BZ29" s="693"/>
      <c r="CA29" s="693"/>
      <c r="CB29" s="756"/>
      <c r="CD29" s="750" t="s">
        <v>303</v>
      </c>
      <c r="CE29" s="751"/>
      <c r="CF29" s="696" t="s">
        <v>69</v>
      </c>
      <c r="CG29" s="697"/>
      <c r="CH29" s="697"/>
      <c r="CI29" s="697"/>
      <c r="CJ29" s="697"/>
      <c r="CK29" s="697"/>
      <c r="CL29" s="697"/>
      <c r="CM29" s="697"/>
      <c r="CN29" s="697"/>
      <c r="CO29" s="697"/>
      <c r="CP29" s="697"/>
      <c r="CQ29" s="698"/>
      <c r="CR29" s="672">
        <v>1155614</v>
      </c>
      <c r="CS29" s="670"/>
      <c r="CT29" s="670"/>
      <c r="CU29" s="670"/>
      <c r="CV29" s="670"/>
      <c r="CW29" s="670"/>
      <c r="CX29" s="670"/>
      <c r="CY29" s="671"/>
      <c r="CZ29" s="673">
        <v>10.9</v>
      </c>
      <c r="DA29" s="674"/>
      <c r="DB29" s="674"/>
      <c r="DC29" s="675"/>
      <c r="DD29" s="641">
        <v>1155614</v>
      </c>
      <c r="DE29" s="670"/>
      <c r="DF29" s="670"/>
      <c r="DG29" s="670"/>
      <c r="DH29" s="670"/>
      <c r="DI29" s="670"/>
      <c r="DJ29" s="670"/>
      <c r="DK29" s="671"/>
      <c r="DL29" s="641">
        <v>1155614</v>
      </c>
      <c r="DM29" s="670"/>
      <c r="DN29" s="670"/>
      <c r="DO29" s="670"/>
      <c r="DP29" s="670"/>
      <c r="DQ29" s="670"/>
      <c r="DR29" s="670"/>
      <c r="DS29" s="670"/>
      <c r="DT29" s="670"/>
      <c r="DU29" s="670"/>
      <c r="DV29" s="671"/>
      <c r="DW29" s="673">
        <v>16.100000000000001</v>
      </c>
      <c r="DX29" s="674"/>
      <c r="DY29" s="674"/>
      <c r="DZ29" s="674"/>
      <c r="EA29" s="674"/>
      <c r="EB29" s="674"/>
      <c r="EC29" s="699"/>
    </row>
    <row r="30" spans="2:133" ht="11.25" customHeight="1" x14ac:dyDescent="0.15">
      <c r="B30" s="651" t="s">
        <v>304</v>
      </c>
      <c r="C30" s="652"/>
      <c r="D30" s="652"/>
      <c r="E30" s="652"/>
      <c r="F30" s="652"/>
      <c r="G30" s="652"/>
      <c r="H30" s="652"/>
      <c r="I30" s="652"/>
      <c r="J30" s="652"/>
      <c r="K30" s="652"/>
      <c r="L30" s="652"/>
      <c r="M30" s="652"/>
      <c r="N30" s="652"/>
      <c r="O30" s="652"/>
      <c r="P30" s="652"/>
      <c r="Q30" s="653"/>
      <c r="R30" s="672">
        <v>175158</v>
      </c>
      <c r="S30" s="642"/>
      <c r="T30" s="642"/>
      <c r="U30" s="642"/>
      <c r="V30" s="642"/>
      <c r="W30" s="642"/>
      <c r="X30" s="642"/>
      <c r="Y30" s="643"/>
      <c r="Z30" s="692">
        <v>1.5</v>
      </c>
      <c r="AA30" s="692"/>
      <c r="AB30" s="692"/>
      <c r="AC30" s="692"/>
      <c r="AD30" s="693">
        <v>7920</v>
      </c>
      <c r="AE30" s="693"/>
      <c r="AF30" s="693"/>
      <c r="AG30" s="693"/>
      <c r="AH30" s="693"/>
      <c r="AI30" s="693"/>
      <c r="AJ30" s="693"/>
      <c r="AK30" s="693"/>
      <c r="AL30" s="673">
        <v>0.1</v>
      </c>
      <c r="AM30" s="676"/>
      <c r="AN30" s="676"/>
      <c r="AO30" s="694"/>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2"/>
      <c r="CE30" s="753"/>
      <c r="CF30" s="696" t="s">
        <v>307</v>
      </c>
      <c r="CG30" s="697"/>
      <c r="CH30" s="697"/>
      <c r="CI30" s="697"/>
      <c r="CJ30" s="697"/>
      <c r="CK30" s="697"/>
      <c r="CL30" s="697"/>
      <c r="CM30" s="697"/>
      <c r="CN30" s="697"/>
      <c r="CO30" s="697"/>
      <c r="CP30" s="697"/>
      <c r="CQ30" s="698"/>
      <c r="CR30" s="672">
        <v>1142060</v>
      </c>
      <c r="CS30" s="642"/>
      <c r="CT30" s="642"/>
      <c r="CU30" s="642"/>
      <c r="CV30" s="642"/>
      <c r="CW30" s="642"/>
      <c r="CX30" s="642"/>
      <c r="CY30" s="643"/>
      <c r="CZ30" s="673">
        <v>10.8</v>
      </c>
      <c r="DA30" s="674"/>
      <c r="DB30" s="674"/>
      <c r="DC30" s="675"/>
      <c r="DD30" s="641">
        <v>1142060</v>
      </c>
      <c r="DE30" s="642"/>
      <c r="DF30" s="642"/>
      <c r="DG30" s="642"/>
      <c r="DH30" s="642"/>
      <c r="DI30" s="642"/>
      <c r="DJ30" s="642"/>
      <c r="DK30" s="643"/>
      <c r="DL30" s="641">
        <v>1142060</v>
      </c>
      <c r="DM30" s="642"/>
      <c r="DN30" s="642"/>
      <c r="DO30" s="642"/>
      <c r="DP30" s="642"/>
      <c r="DQ30" s="642"/>
      <c r="DR30" s="642"/>
      <c r="DS30" s="642"/>
      <c r="DT30" s="642"/>
      <c r="DU30" s="642"/>
      <c r="DV30" s="643"/>
      <c r="DW30" s="673">
        <v>16</v>
      </c>
      <c r="DX30" s="674"/>
      <c r="DY30" s="674"/>
      <c r="DZ30" s="674"/>
      <c r="EA30" s="674"/>
      <c r="EB30" s="674"/>
      <c r="EC30" s="699"/>
    </row>
    <row r="31" spans="2:133" ht="11.25" customHeight="1" x14ac:dyDescent="0.15">
      <c r="B31" s="651" t="s">
        <v>308</v>
      </c>
      <c r="C31" s="652"/>
      <c r="D31" s="652"/>
      <c r="E31" s="652"/>
      <c r="F31" s="652"/>
      <c r="G31" s="652"/>
      <c r="H31" s="652"/>
      <c r="I31" s="652"/>
      <c r="J31" s="652"/>
      <c r="K31" s="652"/>
      <c r="L31" s="652"/>
      <c r="M31" s="652"/>
      <c r="N31" s="652"/>
      <c r="O31" s="652"/>
      <c r="P31" s="652"/>
      <c r="Q31" s="653"/>
      <c r="R31" s="672">
        <v>10184</v>
      </c>
      <c r="S31" s="642"/>
      <c r="T31" s="642"/>
      <c r="U31" s="642"/>
      <c r="V31" s="642"/>
      <c r="W31" s="642"/>
      <c r="X31" s="642"/>
      <c r="Y31" s="643"/>
      <c r="Z31" s="692">
        <v>0.1</v>
      </c>
      <c r="AA31" s="692"/>
      <c r="AB31" s="692"/>
      <c r="AC31" s="692"/>
      <c r="AD31" s="693" t="s">
        <v>128</v>
      </c>
      <c r="AE31" s="693"/>
      <c r="AF31" s="693"/>
      <c r="AG31" s="693"/>
      <c r="AH31" s="693"/>
      <c r="AI31" s="693"/>
      <c r="AJ31" s="693"/>
      <c r="AK31" s="693"/>
      <c r="AL31" s="673" t="s">
        <v>128</v>
      </c>
      <c r="AM31" s="676"/>
      <c r="AN31" s="676"/>
      <c r="AO31" s="694"/>
      <c r="AP31" s="733" t="s">
        <v>309</v>
      </c>
      <c r="AQ31" s="734"/>
      <c r="AR31" s="734"/>
      <c r="AS31" s="734"/>
      <c r="AT31" s="739" t="s">
        <v>310</v>
      </c>
      <c r="AU31" s="360"/>
      <c r="AV31" s="360"/>
      <c r="AW31" s="360"/>
      <c r="AX31" s="742" t="s">
        <v>188</v>
      </c>
      <c r="AY31" s="743"/>
      <c r="AZ31" s="743"/>
      <c r="BA31" s="743"/>
      <c r="BB31" s="743"/>
      <c r="BC31" s="743"/>
      <c r="BD31" s="743"/>
      <c r="BE31" s="743"/>
      <c r="BF31" s="744"/>
      <c r="BG31" s="732">
        <v>99.8</v>
      </c>
      <c r="BH31" s="730"/>
      <c r="BI31" s="730"/>
      <c r="BJ31" s="730"/>
      <c r="BK31" s="730"/>
      <c r="BL31" s="730"/>
      <c r="BM31" s="729">
        <v>99.1</v>
      </c>
      <c r="BN31" s="730"/>
      <c r="BO31" s="730"/>
      <c r="BP31" s="730"/>
      <c r="BQ31" s="731"/>
      <c r="BR31" s="732">
        <v>97.5</v>
      </c>
      <c r="BS31" s="730"/>
      <c r="BT31" s="730"/>
      <c r="BU31" s="730"/>
      <c r="BV31" s="730"/>
      <c r="BW31" s="730"/>
      <c r="BX31" s="729">
        <v>96.6</v>
      </c>
      <c r="BY31" s="730"/>
      <c r="BZ31" s="730"/>
      <c r="CA31" s="730"/>
      <c r="CB31" s="731"/>
      <c r="CD31" s="752"/>
      <c r="CE31" s="753"/>
      <c r="CF31" s="696" t="s">
        <v>311</v>
      </c>
      <c r="CG31" s="697"/>
      <c r="CH31" s="697"/>
      <c r="CI31" s="697"/>
      <c r="CJ31" s="697"/>
      <c r="CK31" s="697"/>
      <c r="CL31" s="697"/>
      <c r="CM31" s="697"/>
      <c r="CN31" s="697"/>
      <c r="CO31" s="697"/>
      <c r="CP31" s="697"/>
      <c r="CQ31" s="698"/>
      <c r="CR31" s="672">
        <v>13554</v>
      </c>
      <c r="CS31" s="670"/>
      <c r="CT31" s="670"/>
      <c r="CU31" s="670"/>
      <c r="CV31" s="670"/>
      <c r="CW31" s="670"/>
      <c r="CX31" s="670"/>
      <c r="CY31" s="671"/>
      <c r="CZ31" s="673">
        <v>0.1</v>
      </c>
      <c r="DA31" s="674"/>
      <c r="DB31" s="674"/>
      <c r="DC31" s="675"/>
      <c r="DD31" s="641">
        <v>13554</v>
      </c>
      <c r="DE31" s="670"/>
      <c r="DF31" s="670"/>
      <c r="DG31" s="670"/>
      <c r="DH31" s="670"/>
      <c r="DI31" s="670"/>
      <c r="DJ31" s="670"/>
      <c r="DK31" s="671"/>
      <c r="DL31" s="641">
        <v>13554</v>
      </c>
      <c r="DM31" s="670"/>
      <c r="DN31" s="670"/>
      <c r="DO31" s="670"/>
      <c r="DP31" s="670"/>
      <c r="DQ31" s="670"/>
      <c r="DR31" s="670"/>
      <c r="DS31" s="670"/>
      <c r="DT31" s="670"/>
      <c r="DU31" s="670"/>
      <c r="DV31" s="671"/>
      <c r="DW31" s="673">
        <v>0.2</v>
      </c>
      <c r="DX31" s="674"/>
      <c r="DY31" s="674"/>
      <c r="DZ31" s="674"/>
      <c r="EA31" s="674"/>
      <c r="EB31" s="674"/>
      <c r="EC31" s="699"/>
    </row>
    <row r="32" spans="2:133" ht="11.25" customHeight="1" x14ac:dyDescent="0.15">
      <c r="B32" s="651" t="s">
        <v>312</v>
      </c>
      <c r="C32" s="652"/>
      <c r="D32" s="652"/>
      <c r="E32" s="652"/>
      <c r="F32" s="652"/>
      <c r="G32" s="652"/>
      <c r="H32" s="652"/>
      <c r="I32" s="652"/>
      <c r="J32" s="652"/>
      <c r="K32" s="652"/>
      <c r="L32" s="652"/>
      <c r="M32" s="652"/>
      <c r="N32" s="652"/>
      <c r="O32" s="652"/>
      <c r="P32" s="652"/>
      <c r="Q32" s="653"/>
      <c r="R32" s="672">
        <v>1163406</v>
      </c>
      <c r="S32" s="642"/>
      <c r="T32" s="642"/>
      <c r="U32" s="642"/>
      <c r="V32" s="642"/>
      <c r="W32" s="642"/>
      <c r="X32" s="642"/>
      <c r="Y32" s="643"/>
      <c r="Z32" s="692">
        <v>10.1</v>
      </c>
      <c r="AA32" s="692"/>
      <c r="AB32" s="692"/>
      <c r="AC32" s="692"/>
      <c r="AD32" s="693" t="s">
        <v>128</v>
      </c>
      <c r="AE32" s="693"/>
      <c r="AF32" s="693"/>
      <c r="AG32" s="693"/>
      <c r="AH32" s="693"/>
      <c r="AI32" s="693"/>
      <c r="AJ32" s="693"/>
      <c r="AK32" s="693"/>
      <c r="AL32" s="673" t="s">
        <v>128</v>
      </c>
      <c r="AM32" s="676"/>
      <c r="AN32" s="676"/>
      <c r="AO32" s="694"/>
      <c r="AP32" s="735"/>
      <c r="AQ32" s="736"/>
      <c r="AR32" s="736"/>
      <c r="AS32" s="736"/>
      <c r="AT32" s="740"/>
      <c r="AU32" s="361" t="s">
        <v>313</v>
      </c>
      <c r="AV32" s="361"/>
      <c r="AW32" s="361"/>
      <c r="AX32" s="651" t="s">
        <v>314</v>
      </c>
      <c r="AY32" s="652"/>
      <c r="AZ32" s="652"/>
      <c r="BA32" s="652"/>
      <c r="BB32" s="652"/>
      <c r="BC32" s="652"/>
      <c r="BD32" s="652"/>
      <c r="BE32" s="652"/>
      <c r="BF32" s="653"/>
      <c r="BG32" s="728">
        <v>99.8</v>
      </c>
      <c r="BH32" s="670"/>
      <c r="BI32" s="670"/>
      <c r="BJ32" s="670"/>
      <c r="BK32" s="670"/>
      <c r="BL32" s="670"/>
      <c r="BM32" s="676">
        <v>98.9</v>
      </c>
      <c r="BN32" s="727"/>
      <c r="BO32" s="727"/>
      <c r="BP32" s="727"/>
      <c r="BQ32" s="703"/>
      <c r="BR32" s="728">
        <v>99.2</v>
      </c>
      <c r="BS32" s="670"/>
      <c r="BT32" s="670"/>
      <c r="BU32" s="670"/>
      <c r="BV32" s="670"/>
      <c r="BW32" s="670"/>
      <c r="BX32" s="676">
        <v>98.3</v>
      </c>
      <c r="BY32" s="727"/>
      <c r="BZ32" s="727"/>
      <c r="CA32" s="727"/>
      <c r="CB32" s="703"/>
      <c r="CD32" s="754"/>
      <c r="CE32" s="755"/>
      <c r="CF32" s="696" t="s">
        <v>315</v>
      </c>
      <c r="CG32" s="697"/>
      <c r="CH32" s="697"/>
      <c r="CI32" s="697"/>
      <c r="CJ32" s="697"/>
      <c r="CK32" s="697"/>
      <c r="CL32" s="697"/>
      <c r="CM32" s="697"/>
      <c r="CN32" s="697"/>
      <c r="CO32" s="697"/>
      <c r="CP32" s="697"/>
      <c r="CQ32" s="698"/>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699"/>
    </row>
    <row r="33" spans="2:133" ht="11.25" customHeight="1" x14ac:dyDescent="0.15">
      <c r="B33" s="745" t="s">
        <v>316</v>
      </c>
      <c r="C33" s="746"/>
      <c r="D33" s="746"/>
      <c r="E33" s="746"/>
      <c r="F33" s="746"/>
      <c r="G33" s="746"/>
      <c r="H33" s="746"/>
      <c r="I33" s="746"/>
      <c r="J33" s="746"/>
      <c r="K33" s="746"/>
      <c r="L33" s="746"/>
      <c r="M33" s="746"/>
      <c r="N33" s="746"/>
      <c r="O33" s="746"/>
      <c r="P33" s="746"/>
      <c r="Q33" s="747"/>
      <c r="R33" s="672" t="s">
        <v>128</v>
      </c>
      <c r="S33" s="642"/>
      <c r="T33" s="642"/>
      <c r="U33" s="642"/>
      <c r="V33" s="642"/>
      <c r="W33" s="642"/>
      <c r="X33" s="642"/>
      <c r="Y33" s="643"/>
      <c r="Z33" s="692" t="s">
        <v>128</v>
      </c>
      <c r="AA33" s="692"/>
      <c r="AB33" s="692"/>
      <c r="AC33" s="692"/>
      <c r="AD33" s="693" t="s">
        <v>128</v>
      </c>
      <c r="AE33" s="693"/>
      <c r="AF33" s="693"/>
      <c r="AG33" s="693"/>
      <c r="AH33" s="693"/>
      <c r="AI33" s="693"/>
      <c r="AJ33" s="693"/>
      <c r="AK33" s="693"/>
      <c r="AL33" s="673" t="s">
        <v>128</v>
      </c>
      <c r="AM33" s="676"/>
      <c r="AN33" s="676"/>
      <c r="AO33" s="694"/>
      <c r="AP33" s="737"/>
      <c r="AQ33" s="738"/>
      <c r="AR33" s="738"/>
      <c r="AS33" s="738"/>
      <c r="AT33" s="741"/>
      <c r="AU33" s="362"/>
      <c r="AV33" s="362"/>
      <c r="AW33" s="362"/>
      <c r="AX33" s="654" t="s">
        <v>317</v>
      </c>
      <c r="AY33" s="655"/>
      <c r="AZ33" s="655"/>
      <c r="BA33" s="655"/>
      <c r="BB33" s="655"/>
      <c r="BC33" s="655"/>
      <c r="BD33" s="655"/>
      <c r="BE33" s="655"/>
      <c r="BF33" s="656"/>
      <c r="BG33" s="726">
        <v>99.7</v>
      </c>
      <c r="BH33" s="658"/>
      <c r="BI33" s="658"/>
      <c r="BJ33" s="658"/>
      <c r="BK33" s="658"/>
      <c r="BL33" s="658"/>
      <c r="BM33" s="682">
        <v>99</v>
      </c>
      <c r="BN33" s="658"/>
      <c r="BO33" s="658"/>
      <c r="BP33" s="658"/>
      <c r="BQ33" s="711"/>
      <c r="BR33" s="726">
        <v>95.5</v>
      </c>
      <c r="BS33" s="658"/>
      <c r="BT33" s="658"/>
      <c r="BU33" s="658"/>
      <c r="BV33" s="658"/>
      <c r="BW33" s="658"/>
      <c r="BX33" s="682">
        <v>94.5</v>
      </c>
      <c r="BY33" s="658"/>
      <c r="BZ33" s="658"/>
      <c r="CA33" s="658"/>
      <c r="CB33" s="711"/>
      <c r="CD33" s="696" t="s">
        <v>318</v>
      </c>
      <c r="CE33" s="697"/>
      <c r="CF33" s="697"/>
      <c r="CG33" s="697"/>
      <c r="CH33" s="697"/>
      <c r="CI33" s="697"/>
      <c r="CJ33" s="697"/>
      <c r="CK33" s="697"/>
      <c r="CL33" s="697"/>
      <c r="CM33" s="697"/>
      <c r="CN33" s="697"/>
      <c r="CO33" s="697"/>
      <c r="CP33" s="697"/>
      <c r="CQ33" s="698"/>
      <c r="CR33" s="672">
        <v>5533388</v>
      </c>
      <c r="CS33" s="670"/>
      <c r="CT33" s="670"/>
      <c r="CU33" s="670"/>
      <c r="CV33" s="670"/>
      <c r="CW33" s="670"/>
      <c r="CX33" s="670"/>
      <c r="CY33" s="671"/>
      <c r="CZ33" s="673">
        <v>52.2</v>
      </c>
      <c r="DA33" s="674"/>
      <c r="DB33" s="674"/>
      <c r="DC33" s="675"/>
      <c r="DD33" s="641">
        <v>3940132</v>
      </c>
      <c r="DE33" s="670"/>
      <c r="DF33" s="670"/>
      <c r="DG33" s="670"/>
      <c r="DH33" s="670"/>
      <c r="DI33" s="670"/>
      <c r="DJ33" s="670"/>
      <c r="DK33" s="671"/>
      <c r="DL33" s="641">
        <v>2991743</v>
      </c>
      <c r="DM33" s="670"/>
      <c r="DN33" s="670"/>
      <c r="DO33" s="670"/>
      <c r="DP33" s="670"/>
      <c r="DQ33" s="670"/>
      <c r="DR33" s="670"/>
      <c r="DS33" s="670"/>
      <c r="DT33" s="670"/>
      <c r="DU33" s="670"/>
      <c r="DV33" s="671"/>
      <c r="DW33" s="673">
        <v>41.8</v>
      </c>
      <c r="DX33" s="674"/>
      <c r="DY33" s="674"/>
      <c r="DZ33" s="674"/>
      <c r="EA33" s="674"/>
      <c r="EB33" s="674"/>
      <c r="EC33" s="699"/>
    </row>
    <row r="34" spans="2:133" ht="11.25" customHeight="1" x14ac:dyDescent="0.15">
      <c r="B34" s="651" t="s">
        <v>319</v>
      </c>
      <c r="C34" s="652"/>
      <c r="D34" s="652"/>
      <c r="E34" s="652"/>
      <c r="F34" s="652"/>
      <c r="G34" s="652"/>
      <c r="H34" s="652"/>
      <c r="I34" s="652"/>
      <c r="J34" s="652"/>
      <c r="K34" s="652"/>
      <c r="L34" s="652"/>
      <c r="M34" s="652"/>
      <c r="N34" s="652"/>
      <c r="O34" s="652"/>
      <c r="P34" s="652"/>
      <c r="Q34" s="653"/>
      <c r="R34" s="672">
        <v>610019</v>
      </c>
      <c r="S34" s="642"/>
      <c r="T34" s="642"/>
      <c r="U34" s="642"/>
      <c r="V34" s="642"/>
      <c r="W34" s="642"/>
      <c r="X34" s="642"/>
      <c r="Y34" s="643"/>
      <c r="Z34" s="692">
        <v>5.3</v>
      </c>
      <c r="AA34" s="692"/>
      <c r="AB34" s="692"/>
      <c r="AC34" s="692"/>
      <c r="AD34" s="693" t="s">
        <v>128</v>
      </c>
      <c r="AE34" s="693"/>
      <c r="AF34" s="693"/>
      <c r="AG34" s="693"/>
      <c r="AH34" s="693"/>
      <c r="AI34" s="693"/>
      <c r="AJ34" s="693"/>
      <c r="AK34" s="693"/>
      <c r="AL34" s="673" t="s">
        <v>128</v>
      </c>
      <c r="AM34" s="676"/>
      <c r="AN34" s="676"/>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6" t="s">
        <v>320</v>
      </c>
      <c r="CE34" s="697"/>
      <c r="CF34" s="697"/>
      <c r="CG34" s="697"/>
      <c r="CH34" s="697"/>
      <c r="CI34" s="697"/>
      <c r="CJ34" s="697"/>
      <c r="CK34" s="697"/>
      <c r="CL34" s="697"/>
      <c r="CM34" s="697"/>
      <c r="CN34" s="697"/>
      <c r="CO34" s="697"/>
      <c r="CP34" s="697"/>
      <c r="CQ34" s="698"/>
      <c r="CR34" s="672">
        <v>1347365</v>
      </c>
      <c r="CS34" s="642"/>
      <c r="CT34" s="642"/>
      <c r="CU34" s="642"/>
      <c r="CV34" s="642"/>
      <c r="CW34" s="642"/>
      <c r="CX34" s="642"/>
      <c r="CY34" s="643"/>
      <c r="CZ34" s="673">
        <v>12.7</v>
      </c>
      <c r="DA34" s="674"/>
      <c r="DB34" s="674"/>
      <c r="DC34" s="675"/>
      <c r="DD34" s="641">
        <v>828746</v>
      </c>
      <c r="DE34" s="642"/>
      <c r="DF34" s="642"/>
      <c r="DG34" s="642"/>
      <c r="DH34" s="642"/>
      <c r="DI34" s="642"/>
      <c r="DJ34" s="642"/>
      <c r="DK34" s="643"/>
      <c r="DL34" s="641">
        <v>707848</v>
      </c>
      <c r="DM34" s="642"/>
      <c r="DN34" s="642"/>
      <c r="DO34" s="642"/>
      <c r="DP34" s="642"/>
      <c r="DQ34" s="642"/>
      <c r="DR34" s="642"/>
      <c r="DS34" s="642"/>
      <c r="DT34" s="642"/>
      <c r="DU34" s="642"/>
      <c r="DV34" s="643"/>
      <c r="DW34" s="673">
        <v>9.9</v>
      </c>
      <c r="DX34" s="674"/>
      <c r="DY34" s="674"/>
      <c r="DZ34" s="674"/>
      <c r="EA34" s="674"/>
      <c r="EB34" s="674"/>
      <c r="EC34" s="699"/>
    </row>
    <row r="35" spans="2:133" ht="11.25" customHeight="1" x14ac:dyDescent="0.15">
      <c r="B35" s="651" t="s">
        <v>321</v>
      </c>
      <c r="C35" s="652"/>
      <c r="D35" s="652"/>
      <c r="E35" s="652"/>
      <c r="F35" s="652"/>
      <c r="G35" s="652"/>
      <c r="H35" s="652"/>
      <c r="I35" s="652"/>
      <c r="J35" s="652"/>
      <c r="K35" s="652"/>
      <c r="L35" s="652"/>
      <c r="M35" s="652"/>
      <c r="N35" s="652"/>
      <c r="O35" s="652"/>
      <c r="P35" s="652"/>
      <c r="Q35" s="653"/>
      <c r="R35" s="672">
        <v>162734</v>
      </c>
      <c r="S35" s="642"/>
      <c r="T35" s="642"/>
      <c r="U35" s="642"/>
      <c r="V35" s="642"/>
      <c r="W35" s="642"/>
      <c r="X35" s="642"/>
      <c r="Y35" s="643"/>
      <c r="Z35" s="692">
        <v>1.4</v>
      </c>
      <c r="AA35" s="692"/>
      <c r="AB35" s="692"/>
      <c r="AC35" s="692"/>
      <c r="AD35" s="693">
        <v>36080</v>
      </c>
      <c r="AE35" s="693"/>
      <c r="AF35" s="693"/>
      <c r="AG35" s="693"/>
      <c r="AH35" s="693"/>
      <c r="AI35" s="693"/>
      <c r="AJ35" s="693"/>
      <c r="AK35" s="693"/>
      <c r="AL35" s="673">
        <v>0.5</v>
      </c>
      <c r="AM35" s="676"/>
      <c r="AN35" s="676"/>
      <c r="AO35" s="694"/>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6" t="s">
        <v>324</v>
      </c>
      <c r="CE35" s="697"/>
      <c r="CF35" s="697"/>
      <c r="CG35" s="697"/>
      <c r="CH35" s="697"/>
      <c r="CI35" s="697"/>
      <c r="CJ35" s="697"/>
      <c r="CK35" s="697"/>
      <c r="CL35" s="697"/>
      <c r="CM35" s="697"/>
      <c r="CN35" s="697"/>
      <c r="CO35" s="697"/>
      <c r="CP35" s="697"/>
      <c r="CQ35" s="698"/>
      <c r="CR35" s="672">
        <v>213300</v>
      </c>
      <c r="CS35" s="670"/>
      <c r="CT35" s="670"/>
      <c r="CU35" s="670"/>
      <c r="CV35" s="670"/>
      <c r="CW35" s="670"/>
      <c r="CX35" s="670"/>
      <c r="CY35" s="671"/>
      <c r="CZ35" s="673">
        <v>2</v>
      </c>
      <c r="DA35" s="674"/>
      <c r="DB35" s="674"/>
      <c r="DC35" s="675"/>
      <c r="DD35" s="641">
        <v>122066</v>
      </c>
      <c r="DE35" s="670"/>
      <c r="DF35" s="670"/>
      <c r="DG35" s="670"/>
      <c r="DH35" s="670"/>
      <c r="DI35" s="670"/>
      <c r="DJ35" s="670"/>
      <c r="DK35" s="671"/>
      <c r="DL35" s="641">
        <v>122066</v>
      </c>
      <c r="DM35" s="670"/>
      <c r="DN35" s="670"/>
      <c r="DO35" s="670"/>
      <c r="DP35" s="670"/>
      <c r="DQ35" s="670"/>
      <c r="DR35" s="670"/>
      <c r="DS35" s="670"/>
      <c r="DT35" s="670"/>
      <c r="DU35" s="670"/>
      <c r="DV35" s="671"/>
      <c r="DW35" s="673">
        <v>1.7</v>
      </c>
      <c r="DX35" s="674"/>
      <c r="DY35" s="674"/>
      <c r="DZ35" s="674"/>
      <c r="EA35" s="674"/>
      <c r="EB35" s="674"/>
      <c r="EC35" s="699"/>
    </row>
    <row r="36" spans="2:133" ht="11.25" customHeight="1" x14ac:dyDescent="0.15">
      <c r="B36" s="651" t="s">
        <v>325</v>
      </c>
      <c r="C36" s="652"/>
      <c r="D36" s="652"/>
      <c r="E36" s="652"/>
      <c r="F36" s="652"/>
      <c r="G36" s="652"/>
      <c r="H36" s="652"/>
      <c r="I36" s="652"/>
      <c r="J36" s="652"/>
      <c r="K36" s="652"/>
      <c r="L36" s="652"/>
      <c r="M36" s="652"/>
      <c r="N36" s="652"/>
      <c r="O36" s="652"/>
      <c r="P36" s="652"/>
      <c r="Q36" s="653"/>
      <c r="R36" s="672">
        <v>227636</v>
      </c>
      <c r="S36" s="642"/>
      <c r="T36" s="642"/>
      <c r="U36" s="642"/>
      <c r="V36" s="642"/>
      <c r="W36" s="642"/>
      <c r="X36" s="642"/>
      <c r="Y36" s="643"/>
      <c r="Z36" s="692">
        <v>2</v>
      </c>
      <c r="AA36" s="692"/>
      <c r="AB36" s="692"/>
      <c r="AC36" s="692"/>
      <c r="AD36" s="693" t="s">
        <v>128</v>
      </c>
      <c r="AE36" s="693"/>
      <c r="AF36" s="693"/>
      <c r="AG36" s="693"/>
      <c r="AH36" s="693"/>
      <c r="AI36" s="693"/>
      <c r="AJ36" s="693"/>
      <c r="AK36" s="693"/>
      <c r="AL36" s="673" t="s">
        <v>128</v>
      </c>
      <c r="AM36" s="676"/>
      <c r="AN36" s="676"/>
      <c r="AO36" s="694"/>
      <c r="AP36" s="218"/>
      <c r="AQ36" s="720" t="s">
        <v>326</v>
      </c>
      <c r="AR36" s="721"/>
      <c r="AS36" s="721"/>
      <c r="AT36" s="721"/>
      <c r="AU36" s="721"/>
      <c r="AV36" s="721"/>
      <c r="AW36" s="721"/>
      <c r="AX36" s="721"/>
      <c r="AY36" s="722"/>
      <c r="AZ36" s="714">
        <v>1545608</v>
      </c>
      <c r="BA36" s="715"/>
      <c r="BB36" s="715"/>
      <c r="BC36" s="715"/>
      <c r="BD36" s="715"/>
      <c r="BE36" s="715"/>
      <c r="BF36" s="716"/>
      <c r="BG36" s="717" t="s">
        <v>327</v>
      </c>
      <c r="BH36" s="718"/>
      <c r="BI36" s="718"/>
      <c r="BJ36" s="718"/>
      <c r="BK36" s="718"/>
      <c r="BL36" s="718"/>
      <c r="BM36" s="718"/>
      <c r="BN36" s="718"/>
      <c r="BO36" s="718"/>
      <c r="BP36" s="718"/>
      <c r="BQ36" s="718"/>
      <c r="BR36" s="718"/>
      <c r="BS36" s="718"/>
      <c r="BT36" s="718"/>
      <c r="BU36" s="719"/>
      <c r="BV36" s="714">
        <v>124332</v>
      </c>
      <c r="BW36" s="715"/>
      <c r="BX36" s="715"/>
      <c r="BY36" s="715"/>
      <c r="BZ36" s="715"/>
      <c r="CA36" s="715"/>
      <c r="CB36" s="716"/>
      <c r="CD36" s="696" t="s">
        <v>328</v>
      </c>
      <c r="CE36" s="697"/>
      <c r="CF36" s="697"/>
      <c r="CG36" s="697"/>
      <c r="CH36" s="697"/>
      <c r="CI36" s="697"/>
      <c r="CJ36" s="697"/>
      <c r="CK36" s="697"/>
      <c r="CL36" s="697"/>
      <c r="CM36" s="697"/>
      <c r="CN36" s="697"/>
      <c r="CO36" s="697"/>
      <c r="CP36" s="697"/>
      <c r="CQ36" s="698"/>
      <c r="CR36" s="672">
        <v>1791233</v>
      </c>
      <c r="CS36" s="642"/>
      <c r="CT36" s="642"/>
      <c r="CU36" s="642"/>
      <c r="CV36" s="642"/>
      <c r="CW36" s="642"/>
      <c r="CX36" s="642"/>
      <c r="CY36" s="643"/>
      <c r="CZ36" s="673">
        <v>16.899999999999999</v>
      </c>
      <c r="DA36" s="674"/>
      <c r="DB36" s="674"/>
      <c r="DC36" s="675"/>
      <c r="DD36" s="641">
        <v>1067057</v>
      </c>
      <c r="DE36" s="642"/>
      <c r="DF36" s="642"/>
      <c r="DG36" s="642"/>
      <c r="DH36" s="642"/>
      <c r="DI36" s="642"/>
      <c r="DJ36" s="642"/>
      <c r="DK36" s="643"/>
      <c r="DL36" s="641">
        <v>833761</v>
      </c>
      <c r="DM36" s="642"/>
      <c r="DN36" s="642"/>
      <c r="DO36" s="642"/>
      <c r="DP36" s="642"/>
      <c r="DQ36" s="642"/>
      <c r="DR36" s="642"/>
      <c r="DS36" s="642"/>
      <c r="DT36" s="642"/>
      <c r="DU36" s="642"/>
      <c r="DV36" s="643"/>
      <c r="DW36" s="673">
        <v>11.6</v>
      </c>
      <c r="DX36" s="674"/>
      <c r="DY36" s="674"/>
      <c r="DZ36" s="674"/>
      <c r="EA36" s="674"/>
      <c r="EB36" s="674"/>
      <c r="EC36" s="699"/>
    </row>
    <row r="37" spans="2:133" ht="11.25" customHeight="1" x14ac:dyDescent="0.15">
      <c r="B37" s="651" t="s">
        <v>329</v>
      </c>
      <c r="C37" s="652"/>
      <c r="D37" s="652"/>
      <c r="E37" s="652"/>
      <c r="F37" s="652"/>
      <c r="G37" s="652"/>
      <c r="H37" s="652"/>
      <c r="I37" s="652"/>
      <c r="J37" s="652"/>
      <c r="K37" s="652"/>
      <c r="L37" s="652"/>
      <c r="M37" s="652"/>
      <c r="N37" s="652"/>
      <c r="O37" s="652"/>
      <c r="P37" s="652"/>
      <c r="Q37" s="653"/>
      <c r="R37" s="672">
        <v>479110</v>
      </c>
      <c r="S37" s="642"/>
      <c r="T37" s="642"/>
      <c r="U37" s="642"/>
      <c r="V37" s="642"/>
      <c r="W37" s="642"/>
      <c r="X37" s="642"/>
      <c r="Y37" s="643"/>
      <c r="Z37" s="692">
        <v>4.2</v>
      </c>
      <c r="AA37" s="692"/>
      <c r="AB37" s="692"/>
      <c r="AC37" s="692"/>
      <c r="AD37" s="693" t="s">
        <v>128</v>
      </c>
      <c r="AE37" s="693"/>
      <c r="AF37" s="693"/>
      <c r="AG37" s="693"/>
      <c r="AH37" s="693"/>
      <c r="AI37" s="693"/>
      <c r="AJ37" s="693"/>
      <c r="AK37" s="693"/>
      <c r="AL37" s="673" t="s">
        <v>128</v>
      </c>
      <c r="AM37" s="676"/>
      <c r="AN37" s="676"/>
      <c r="AO37" s="694"/>
      <c r="AQ37" s="700" t="s">
        <v>330</v>
      </c>
      <c r="AR37" s="701"/>
      <c r="AS37" s="701"/>
      <c r="AT37" s="701"/>
      <c r="AU37" s="701"/>
      <c r="AV37" s="701"/>
      <c r="AW37" s="701"/>
      <c r="AX37" s="701"/>
      <c r="AY37" s="702"/>
      <c r="AZ37" s="672">
        <v>494868</v>
      </c>
      <c r="BA37" s="642"/>
      <c r="BB37" s="642"/>
      <c r="BC37" s="642"/>
      <c r="BD37" s="670"/>
      <c r="BE37" s="670"/>
      <c r="BF37" s="703"/>
      <c r="BG37" s="696" t="s">
        <v>331</v>
      </c>
      <c r="BH37" s="697"/>
      <c r="BI37" s="697"/>
      <c r="BJ37" s="697"/>
      <c r="BK37" s="697"/>
      <c r="BL37" s="697"/>
      <c r="BM37" s="697"/>
      <c r="BN37" s="697"/>
      <c r="BO37" s="697"/>
      <c r="BP37" s="697"/>
      <c r="BQ37" s="697"/>
      <c r="BR37" s="697"/>
      <c r="BS37" s="697"/>
      <c r="BT37" s="697"/>
      <c r="BU37" s="698"/>
      <c r="BV37" s="672">
        <v>115944</v>
      </c>
      <c r="BW37" s="642"/>
      <c r="BX37" s="642"/>
      <c r="BY37" s="642"/>
      <c r="BZ37" s="642"/>
      <c r="CA37" s="642"/>
      <c r="CB37" s="695"/>
      <c r="CD37" s="696" t="s">
        <v>332</v>
      </c>
      <c r="CE37" s="697"/>
      <c r="CF37" s="697"/>
      <c r="CG37" s="697"/>
      <c r="CH37" s="697"/>
      <c r="CI37" s="697"/>
      <c r="CJ37" s="697"/>
      <c r="CK37" s="697"/>
      <c r="CL37" s="697"/>
      <c r="CM37" s="697"/>
      <c r="CN37" s="697"/>
      <c r="CO37" s="697"/>
      <c r="CP37" s="697"/>
      <c r="CQ37" s="698"/>
      <c r="CR37" s="672">
        <v>647714</v>
      </c>
      <c r="CS37" s="670"/>
      <c r="CT37" s="670"/>
      <c r="CU37" s="670"/>
      <c r="CV37" s="670"/>
      <c r="CW37" s="670"/>
      <c r="CX37" s="670"/>
      <c r="CY37" s="671"/>
      <c r="CZ37" s="673">
        <v>6.1</v>
      </c>
      <c r="DA37" s="674"/>
      <c r="DB37" s="674"/>
      <c r="DC37" s="675"/>
      <c r="DD37" s="641">
        <v>580810</v>
      </c>
      <c r="DE37" s="670"/>
      <c r="DF37" s="670"/>
      <c r="DG37" s="670"/>
      <c r="DH37" s="670"/>
      <c r="DI37" s="670"/>
      <c r="DJ37" s="670"/>
      <c r="DK37" s="671"/>
      <c r="DL37" s="641">
        <v>536766</v>
      </c>
      <c r="DM37" s="670"/>
      <c r="DN37" s="670"/>
      <c r="DO37" s="670"/>
      <c r="DP37" s="670"/>
      <c r="DQ37" s="670"/>
      <c r="DR37" s="670"/>
      <c r="DS37" s="670"/>
      <c r="DT37" s="670"/>
      <c r="DU37" s="670"/>
      <c r="DV37" s="671"/>
      <c r="DW37" s="673">
        <v>7.5</v>
      </c>
      <c r="DX37" s="674"/>
      <c r="DY37" s="674"/>
      <c r="DZ37" s="674"/>
      <c r="EA37" s="674"/>
      <c r="EB37" s="674"/>
      <c r="EC37" s="699"/>
    </row>
    <row r="38" spans="2:133" ht="11.25" customHeight="1" x14ac:dyDescent="0.15">
      <c r="B38" s="651" t="s">
        <v>333</v>
      </c>
      <c r="C38" s="652"/>
      <c r="D38" s="652"/>
      <c r="E38" s="652"/>
      <c r="F38" s="652"/>
      <c r="G38" s="652"/>
      <c r="H38" s="652"/>
      <c r="I38" s="652"/>
      <c r="J38" s="652"/>
      <c r="K38" s="652"/>
      <c r="L38" s="652"/>
      <c r="M38" s="652"/>
      <c r="N38" s="652"/>
      <c r="O38" s="652"/>
      <c r="P38" s="652"/>
      <c r="Q38" s="653"/>
      <c r="R38" s="672">
        <v>554474</v>
      </c>
      <c r="S38" s="642"/>
      <c r="T38" s="642"/>
      <c r="U38" s="642"/>
      <c r="V38" s="642"/>
      <c r="W38" s="642"/>
      <c r="X38" s="642"/>
      <c r="Y38" s="643"/>
      <c r="Z38" s="692">
        <v>4.8</v>
      </c>
      <c r="AA38" s="692"/>
      <c r="AB38" s="692"/>
      <c r="AC38" s="692"/>
      <c r="AD38" s="693" t="s">
        <v>128</v>
      </c>
      <c r="AE38" s="693"/>
      <c r="AF38" s="693"/>
      <c r="AG38" s="693"/>
      <c r="AH38" s="693"/>
      <c r="AI38" s="693"/>
      <c r="AJ38" s="693"/>
      <c r="AK38" s="693"/>
      <c r="AL38" s="673" t="s">
        <v>128</v>
      </c>
      <c r="AM38" s="676"/>
      <c r="AN38" s="676"/>
      <c r="AO38" s="694"/>
      <c r="AQ38" s="700" t="s">
        <v>334</v>
      </c>
      <c r="AR38" s="701"/>
      <c r="AS38" s="701"/>
      <c r="AT38" s="701"/>
      <c r="AU38" s="701"/>
      <c r="AV38" s="701"/>
      <c r="AW38" s="701"/>
      <c r="AX38" s="701"/>
      <c r="AY38" s="702"/>
      <c r="AZ38" s="672">
        <v>141527</v>
      </c>
      <c r="BA38" s="642"/>
      <c r="BB38" s="642"/>
      <c r="BC38" s="642"/>
      <c r="BD38" s="670"/>
      <c r="BE38" s="670"/>
      <c r="BF38" s="703"/>
      <c r="BG38" s="696" t="s">
        <v>335</v>
      </c>
      <c r="BH38" s="697"/>
      <c r="BI38" s="697"/>
      <c r="BJ38" s="697"/>
      <c r="BK38" s="697"/>
      <c r="BL38" s="697"/>
      <c r="BM38" s="697"/>
      <c r="BN38" s="697"/>
      <c r="BO38" s="697"/>
      <c r="BP38" s="697"/>
      <c r="BQ38" s="697"/>
      <c r="BR38" s="697"/>
      <c r="BS38" s="697"/>
      <c r="BT38" s="697"/>
      <c r="BU38" s="698"/>
      <c r="BV38" s="672">
        <v>2326</v>
      </c>
      <c r="BW38" s="642"/>
      <c r="BX38" s="642"/>
      <c r="BY38" s="642"/>
      <c r="BZ38" s="642"/>
      <c r="CA38" s="642"/>
      <c r="CB38" s="695"/>
      <c r="CD38" s="696" t="s">
        <v>336</v>
      </c>
      <c r="CE38" s="697"/>
      <c r="CF38" s="697"/>
      <c r="CG38" s="697"/>
      <c r="CH38" s="697"/>
      <c r="CI38" s="697"/>
      <c r="CJ38" s="697"/>
      <c r="CK38" s="697"/>
      <c r="CL38" s="697"/>
      <c r="CM38" s="697"/>
      <c r="CN38" s="697"/>
      <c r="CO38" s="697"/>
      <c r="CP38" s="697"/>
      <c r="CQ38" s="698"/>
      <c r="CR38" s="672">
        <v>1451668</v>
      </c>
      <c r="CS38" s="642"/>
      <c r="CT38" s="642"/>
      <c r="CU38" s="642"/>
      <c r="CV38" s="642"/>
      <c r="CW38" s="642"/>
      <c r="CX38" s="642"/>
      <c r="CY38" s="643"/>
      <c r="CZ38" s="673">
        <v>13.7</v>
      </c>
      <c r="DA38" s="674"/>
      <c r="DB38" s="674"/>
      <c r="DC38" s="675"/>
      <c r="DD38" s="641">
        <v>1318185</v>
      </c>
      <c r="DE38" s="642"/>
      <c r="DF38" s="642"/>
      <c r="DG38" s="642"/>
      <c r="DH38" s="642"/>
      <c r="DI38" s="642"/>
      <c r="DJ38" s="642"/>
      <c r="DK38" s="643"/>
      <c r="DL38" s="641">
        <v>1308630</v>
      </c>
      <c r="DM38" s="642"/>
      <c r="DN38" s="642"/>
      <c r="DO38" s="642"/>
      <c r="DP38" s="642"/>
      <c r="DQ38" s="642"/>
      <c r="DR38" s="642"/>
      <c r="DS38" s="642"/>
      <c r="DT38" s="642"/>
      <c r="DU38" s="642"/>
      <c r="DV38" s="643"/>
      <c r="DW38" s="673">
        <v>18.3</v>
      </c>
      <c r="DX38" s="674"/>
      <c r="DY38" s="674"/>
      <c r="DZ38" s="674"/>
      <c r="EA38" s="674"/>
      <c r="EB38" s="674"/>
      <c r="EC38" s="699"/>
    </row>
    <row r="39" spans="2:133" ht="11.25" customHeight="1" x14ac:dyDescent="0.15">
      <c r="B39" s="651" t="s">
        <v>337</v>
      </c>
      <c r="C39" s="652"/>
      <c r="D39" s="652"/>
      <c r="E39" s="652"/>
      <c r="F39" s="652"/>
      <c r="G39" s="652"/>
      <c r="H39" s="652"/>
      <c r="I39" s="652"/>
      <c r="J39" s="652"/>
      <c r="K39" s="652"/>
      <c r="L39" s="652"/>
      <c r="M39" s="652"/>
      <c r="N39" s="652"/>
      <c r="O39" s="652"/>
      <c r="P39" s="652"/>
      <c r="Q39" s="653"/>
      <c r="R39" s="672">
        <v>279208</v>
      </c>
      <c r="S39" s="642"/>
      <c r="T39" s="642"/>
      <c r="U39" s="642"/>
      <c r="V39" s="642"/>
      <c r="W39" s="642"/>
      <c r="X39" s="642"/>
      <c r="Y39" s="643"/>
      <c r="Z39" s="692">
        <v>2.4</v>
      </c>
      <c r="AA39" s="692"/>
      <c r="AB39" s="692"/>
      <c r="AC39" s="692"/>
      <c r="AD39" s="693">
        <v>3304</v>
      </c>
      <c r="AE39" s="693"/>
      <c r="AF39" s="693"/>
      <c r="AG39" s="693"/>
      <c r="AH39" s="693"/>
      <c r="AI39" s="693"/>
      <c r="AJ39" s="693"/>
      <c r="AK39" s="693"/>
      <c r="AL39" s="673">
        <v>0</v>
      </c>
      <c r="AM39" s="676"/>
      <c r="AN39" s="676"/>
      <c r="AO39" s="694"/>
      <c r="AQ39" s="700" t="s">
        <v>338</v>
      </c>
      <c r="AR39" s="701"/>
      <c r="AS39" s="701"/>
      <c r="AT39" s="701"/>
      <c r="AU39" s="701"/>
      <c r="AV39" s="701"/>
      <c r="AW39" s="701"/>
      <c r="AX39" s="701"/>
      <c r="AY39" s="702"/>
      <c r="AZ39" s="672">
        <v>71613</v>
      </c>
      <c r="BA39" s="642"/>
      <c r="BB39" s="642"/>
      <c r="BC39" s="642"/>
      <c r="BD39" s="670"/>
      <c r="BE39" s="670"/>
      <c r="BF39" s="703"/>
      <c r="BG39" s="696" t="s">
        <v>339</v>
      </c>
      <c r="BH39" s="697"/>
      <c r="BI39" s="697"/>
      <c r="BJ39" s="697"/>
      <c r="BK39" s="697"/>
      <c r="BL39" s="697"/>
      <c r="BM39" s="697"/>
      <c r="BN39" s="697"/>
      <c r="BO39" s="697"/>
      <c r="BP39" s="697"/>
      <c r="BQ39" s="697"/>
      <c r="BR39" s="697"/>
      <c r="BS39" s="697"/>
      <c r="BT39" s="697"/>
      <c r="BU39" s="698"/>
      <c r="BV39" s="672">
        <v>3579</v>
      </c>
      <c r="BW39" s="642"/>
      <c r="BX39" s="642"/>
      <c r="BY39" s="642"/>
      <c r="BZ39" s="642"/>
      <c r="CA39" s="642"/>
      <c r="CB39" s="695"/>
      <c r="CD39" s="696" t="s">
        <v>340</v>
      </c>
      <c r="CE39" s="697"/>
      <c r="CF39" s="697"/>
      <c r="CG39" s="697"/>
      <c r="CH39" s="697"/>
      <c r="CI39" s="697"/>
      <c r="CJ39" s="697"/>
      <c r="CK39" s="697"/>
      <c r="CL39" s="697"/>
      <c r="CM39" s="697"/>
      <c r="CN39" s="697"/>
      <c r="CO39" s="697"/>
      <c r="CP39" s="697"/>
      <c r="CQ39" s="698"/>
      <c r="CR39" s="672">
        <v>708384</v>
      </c>
      <c r="CS39" s="670"/>
      <c r="CT39" s="670"/>
      <c r="CU39" s="670"/>
      <c r="CV39" s="670"/>
      <c r="CW39" s="670"/>
      <c r="CX39" s="670"/>
      <c r="CY39" s="671"/>
      <c r="CZ39" s="673">
        <v>6.7</v>
      </c>
      <c r="DA39" s="674"/>
      <c r="DB39" s="674"/>
      <c r="DC39" s="675"/>
      <c r="DD39" s="641">
        <v>584640</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699"/>
    </row>
    <row r="40" spans="2:133" ht="11.25" customHeight="1" x14ac:dyDescent="0.15">
      <c r="B40" s="651" t="s">
        <v>341</v>
      </c>
      <c r="C40" s="652"/>
      <c r="D40" s="652"/>
      <c r="E40" s="652"/>
      <c r="F40" s="652"/>
      <c r="G40" s="652"/>
      <c r="H40" s="652"/>
      <c r="I40" s="652"/>
      <c r="J40" s="652"/>
      <c r="K40" s="652"/>
      <c r="L40" s="652"/>
      <c r="M40" s="652"/>
      <c r="N40" s="652"/>
      <c r="O40" s="652"/>
      <c r="P40" s="652"/>
      <c r="Q40" s="653"/>
      <c r="R40" s="672">
        <v>760000</v>
      </c>
      <c r="S40" s="642"/>
      <c r="T40" s="642"/>
      <c r="U40" s="642"/>
      <c r="V40" s="642"/>
      <c r="W40" s="642"/>
      <c r="X40" s="642"/>
      <c r="Y40" s="643"/>
      <c r="Z40" s="692">
        <v>6.6</v>
      </c>
      <c r="AA40" s="692"/>
      <c r="AB40" s="692"/>
      <c r="AC40" s="692"/>
      <c r="AD40" s="693" t="s">
        <v>128</v>
      </c>
      <c r="AE40" s="693"/>
      <c r="AF40" s="693"/>
      <c r="AG40" s="693"/>
      <c r="AH40" s="693"/>
      <c r="AI40" s="693"/>
      <c r="AJ40" s="693"/>
      <c r="AK40" s="693"/>
      <c r="AL40" s="673" t="s">
        <v>128</v>
      </c>
      <c r="AM40" s="676"/>
      <c r="AN40" s="676"/>
      <c r="AO40" s="694"/>
      <c r="AQ40" s="700" t="s">
        <v>342</v>
      </c>
      <c r="AR40" s="701"/>
      <c r="AS40" s="701"/>
      <c r="AT40" s="701"/>
      <c r="AU40" s="701"/>
      <c r="AV40" s="701"/>
      <c r="AW40" s="701"/>
      <c r="AX40" s="701"/>
      <c r="AY40" s="702"/>
      <c r="AZ40" s="672">
        <v>52521</v>
      </c>
      <c r="BA40" s="642"/>
      <c r="BB40" s="642"/>
      <c r="BC40" s="642"/>
      <c r="BD40" s="670"/>
      <c r="BE40" s="670"/>
      <c r="BF40" s="703"/>
      <c r="BG40" s="704" t="s">
        <v>343</v>
      </c>
      <c r="BH40" s="705"/>
      <c r="BI40" s="705"/>
      <c r="BJ40" s="705"/>
      <c r="BK40" s="705"/>
      <c r="BL40" s="363"/>
      <c r="BM40" s="697" t="s">
        <v>344</v>
      </c>
      <c r="BN40" s="697"/>
      <c r="BO40" s="697"/>
      <c r="BP40" s="697"/>
      <c r="BQ40" s="697"/>
      <c r="BR40" s="697"/>
      <c r="BS40" s="697"/>
      <c r="BT40" s="697"/>
      <c r="BU40" s="698"/>
      <c r="BV40" s="672">
        <v>98</v>
      </c>
      <c r="BW40" s="642"/>
      <c r="BX40" s="642"/>
      <c r="BY40" s="642"/>
      <c r="BZ40" s="642"/>
      <c r="CA40" s="642"/>
      <c r="CB40" s="695"/>
      <c r="CD40" s="696" t="s">
        <v>345</v>
      </c>
      <c r="CE40" s="697"/>
      <c r="CF40" s="697"/>
      <c r="CG40" s="697"/>
      <c r="CH40" s="697"/>
      <c r="CI40" s="697"/>
      <c r="CJ40" s="697"/>
      <c r="CK40" s="697"/>
      <c r="CL40" s="697"/>
      <c r="CM40" s="697"/>
      <c r="CN40" s="697"/>
      <c r="CO40" s="697"/>
      <c r="CP40" s="697"/>
      <c r="CQ40" s="698"/>
      <c r="CR40" s="672">
        <v>21438</v>
      </c>
      <c r="CS40" s="642"/>
      <c r="CT40" s="642"/>
      <c r="CU40" s="642"/>
      <c r="CV40" s="642"/>
      <c r="CW40" s="642"/>
      <c r="CX40" s="642"/>
      <c r="CY40" s="643"/>
      <c r="CZ40" s="673">
        <v>0.2</v>
      </c>
      <c r="DA40" s="674"/>
      <c r="DB40" s="674"/>
      <c r="DC40" s="675"/>
      <c r="DD40" s="641">
        <v>19438</v>
      </c>
      <c r="DE40" s="642"/>
      <c r="DF40" s="642"/>
      <c r="DG40" s="642"/>
      <c r="DH40" s="642"/>
      <c r="DI40" s="642"/>
      <c r="DJ40" s="642"/>
      <c r="DK40" s="643"/>
      <c r="DL40" s="641">
        <v>19438</v>
      </c>
      <c r="DM40" s="642"/>
      <c r="DN40" s="642"/>
      <c r="DO40" s="642"/>
      <c r="DP40" s="642"/>
      <c r="DQ40" s="642"/>
      <c r="DR40" s="642"/>
      <c r="DS40" s="642"/>
      <c r="DT40" s="642"/>
      <c r="DU40" s="642"/>
      <c r="DV40" s="643"/>
      <c r="DW40" s="673">
        <v>0.3</v>
      </c>
      <c r="DX40" s="674"/>
      <c r="DY40" s="674"/>
      <c r="DZ40" s="674"/>
      <c r="EA40" s="674"/>
      <c r="EB40" s="674"/>
      <c r="EC40" s="699"/>
    </row>
    <row r="41" spans="2:133" ht="11.25" customHeight="1" x14ac:dyDescent="0.15">
      <c r="B41" s="651" t="s">
        <v>346</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2" t="s">
        <v>128</v>
      </c>
      <c r="AA41" s="692"/>
      <c r="AB41" s="692"/>
      <c r="AC41" s="692"/>
      <c r="AD41" s="693" t="s">
        <v>128</v>
      </c>
      <c r="AE41" s="693"/>
      <c r="AF41" s="693"/>
      <c r="AG41" s="693"/>
      <c r="AH41" s="693"/>
      <c r="AI41" s="693"/>
      <c r="AJ41" s="693"/>
      <c r="AK41" s="693"/>
      <c r="AL41" s="673" t="s">
        <v>128</v>
      </c>
      <c r="AM41" s="676"/>
      <c r="AN41" s="676"/>
      <c r="AO41" s="694"/>
      <c r="AQ41" s="700" t="s">
        <v>347</v>
      </c>
      <c r="AR41" s="701"/>
      <c r="AS41" s="701"/>
      <c r="AT41" s="701"/>
      <c r="AU41" s="701"/>
      <c r="AV41" s="701"/>
      <c r="AW41" s="701"/>
      <c r="AX41" s="701"/>
      <c r="AY41" s="702"/>
      <c r="AZ41" s="672">
        <v>162056</v>
      </c>
      <c r="BA41" s="642"/>
      <c r="BB41" s="642"/>
      <c r="BC41" s="642"/>
      <c r="BD41" s="670"/>
      <c r="BE41" s="670"/>
      <c r="BF41" s="703"/>
      <c r="BG41" s="704"/>
      <c r="BH41" s="705"/>
      <c r="BI41" s="705"/>
      <c r="BJ41" s="705"/>
      <c r="BK41" s="705"/>
      <c r="BL41" s="363"/>
      <c r="BM41" s="697" t="s">
        <v>348</v>
      </c>
      <c r="BN41" s="697"/>
      <c r="BO41" s="697"/>
      <c r="BP41" s="697"/>
      <c r="BQ41" s="697"/>
      <c r="BR41" s="697"/>
      <c r="BS41" s="697"/>
      <c r="BT41" s="697"/>
      <c r="BU41" s="698"/>
      <c r="BV41" s="672" t="s">
        <v>128</v>
      </c>
      <c r="BW41" s="642"/>
      <c r="BX41" s="642"/>
      <c r="BY41" s="642"/>
      <c r="BZ41" s="642"/>
      <c r="CA41" s="642"/>
      <c r="CB41" s="695"/>
      <c r="CD41" s="696" t="s">
        <v>349</v>
      </c>
      <c r="CE41" s="697"/>
      <c r="CF41" s="697"/>
      <c r="CG41" s="697"/>
      <c r="CH41" s="697"/>
      <c r="CI41" s="697"/>
      <c r="CJ41" s="697"/>
      <c r="CK41" s="697"/>
      <c r="CL41" s="697"/>
      <c r="CM41" s="697"/>
      <c r="CN41" s="697"/>
      <c r="CO41" s="697"/>
      <c r="CP41" s="697"/>
      <c r="CQ41" s="698"/>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350</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2" t="s">
        <v>128</v>
      </c>
      <c r="AA42" s="692"/>
      <c r="AB42" s="692"/>
      <c r="AC42" s="692"/>
      <c r="AD42" s="693" t="s">
        <v>128</v>
      </c>
      <c r="AE42" s="693"/>
      <c r="AF42" s="693"/>
      <c r="AG42" s="693"/>
      <c r="AH42" s="693"/>
      <c r="AI42" s="693"/>
      <c r="AJ42" s="693"/>
      <c r="AK42" s="693"/>
      <c r="AL42" s="673" t="s">
        <v>128</v>
      </c>
      <c r="AM42" s="676"/>
      <c r="AN42" s="676"/>
      <c r="AO42" s="694"/>
      <c r="AQ42" s="708" t="s">
        <v>351</v>
      </c>
      <c r="AR42" s="709"/>
      <c r="AS42" s="709"/>
      <c r="AT42" s="709"/>
      <c r="AU42" s="709"/>
      <c r="AV42" s="709"/>
      <c r="AW42" s="709"/>
      <c r="AX42" s="709"/>
      <c r="AY42" s="710"/>
      <c r="AZ42" s="657">
        <v>623023</v>
      </c>
      <c r="BA42" s="678"/>
      <c r="BB42" s="678"/>
      <c r="BC42" s="678"/>
      <c r="BD42" s="658"/>
      <c r="BE42" s="658"/>
      <c r="BF42" s="711"/>
      <c r="BG42" s="706"/>
      <c r="BH42" s="707"/>
      <c r="BI42" s="707"/>
      <c r="BJ42" s="707"/>
      <c r="BK42" s="707"/>
      <c r="BL42" s="364"/>
      <c r="BM42" s="712" t="s">
        <v>352</v>
      </c>
      <c r="BN42" s="712"/>
      <c r="BO42" s="712"/>
      <c r="BP42" s="712"/>
      <c r="BQ42" s="712"/>
      <c r="BR42" s="712"/>
      <c r="BS42" s="712"/>
      <c r="BT42" s="712"/>
      <c r="BU42" s="713"/>
      <c r="BV42" s="657">
        <v>376</v>
      </c>
      <c r="BW42" s="678"/>
      <c r="BX42" s="678"/>
      <c r="BY42" s="678"/>
      <c r="BZ42" s="678"/>
      <c r="CA42" s="678"/>
      <c r="CB42" s="691"/>
      <c r="CD42" s="651" t="s">
        <v>353</v>
      </c>
      <c r="CE42" s="652"/>
      <c r="CF42" s="652"/>
      <c r="CG42" s="652"/>
      <c r="CH42" s="652"/>
      <c r="CI42" s="652"/>
      <c r="CJ42" s="652"/>
      <c r="CK42" s="652"/>
      <c r="CL42" s="652"/>
      <c r="CM42" s="652"/>
      <c r="CN42" s="652"/>
      <c r="CO42" s="652"/>
      <c r="CP42" s="652"/>
      <c r="CQ42" s="653"/>
      <c r="CR42" s="672">
        <v>802256</v>
      </c>
      <c r="CS42" s="670"/>
      <c r="CT42" s="670"/>
      <c r="CU42" s="670"/>
      <c r="CV42" s="670"/>
      <c r="CW42" s="670"/>
      <c r="CX42" s="670"/>
      <c r="CY42" s="671"/>
      <c r="CZ42" s="673">
        <v>7.6</v>
      </c>
      <c r="DA42" s="674"/>
      <c r="DB42" s="674"/>
      <c r="DC42" s="675"/>
      <c r="DD42" s="641">
        <v>271551</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354</v>
      </c>
      <c r="C43" s="652"/>
      <c r="D43" s="652"/>
      <c r="E43" s="652"/>
      <c r="F43" s="652"/>
      <c r="G43" s="652"/>
      <c r="H43" s="652"/>
      <c r="I43" s="652"/>
      <c r="J43" s="652"/>
      <c r="K43" s="652"/>
      <c r="L43" s="652"/>
      <c r="M43" s="652"/>
      <c r="N43" s="652"/>
      <c r="O43" s="652"/>
      <c r="P43" s="652"/>
      <c r="Q43" s="653"/>
      <c r="R43" s="672">
        <v>317900</v>
      </c>
      <c r="S43" s="642"/>
      <c r="T43" s="642"/>
      <c r="U43" s="642"/>
      <c r="V43" s="642"/>
      <c r="W43" s="642"/>
      <c r="X43" s="642"/>
      <c r="Y43" s="643"/>
      <c r="Z43" s="692">
        <v>2.8</v>
      </c>
      <c r="AA43" s="692"/>
      <c r="AB43" s="692"/>
      <c r="AC43" s="692"/>
      <c r="AD43" s="693" t="s">
        <v>128</v>
      </c>
      <c r="AE43" s="693"/>
      <c r="AF43" s="693"/>
      <c r="AG43" s="693"/>
      <c r="AH43" s="693"/>
      <c r="AI43" s="693"/>
      <c r="AJ43" s="693"/>
      <c r="AK43" s="693"/>
      <c r="AL43" s="673" t="s">
        <v>128</v>
      </c>
      <c r="AM43" s="676"/>
      <c r="AN43" s="676"/>
      <c r="AO43" s="694"/>
      <c r="BV43" s="219"/>
      <c r="BW43" s="219"/>
      <c r="BX43" s="219"/>
      <c r="BY43" s="219"/>
      <c r="BZ43" s="219"/>
      <c r="CA43" s="219"/>
      <c r="CB43" s="219"/>
      <c r="CD43" s="651" t="s">
        <v>355</v>
      </c>
      <c r="CE43" s="652"/>
      <c r="CF43" s="652"/>
      <c r="CG43" s="652"/>
      <c r="CH43" s="652"/>
      <c r="CI43" s="652"/>
      <c r="CJ43" s="652"/>
      <c r="CK43" s="652"/>
      <c r="CL43" s="652"/>
      <c r="CM43" s="652"/>
      <c r="CN43" s="652"/>
      <c r="CO43" s="652"/>
      <c r="CP43" s="652"/>
      <c r="CQ43" s="653"/>
      <c r="CR43" s="672">
        <v>29661</v>
      </c>
      <c r="CS43" s="670"/>
      <c r="CT43" s="670"/>
      <c r="CU43" s="670"/>
      <c r="CV43" s="670"/>
      <c r="CW43" s="670"/>
      <c r="CX43" s="670"/>
      <c r="CY43" s="671"/>
      <c r="CZ43" s="673">
        <v>0.3</v>
      </c>
      <c r="DA43" s="674"/>
      <c r="DB43" s="674"/>
      <c r="DC43" s="675"/>
      <c r="DD43" s="641">
        <v>29661</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356</v>
      </c>
      <c r="C44" s="655"/>
      <c r="D44" s="655"/>
      <c r="E44" s="655"/>
      <c r="F44" s="655"/>
      <c r="G44" s="655"/>
      <c r="H44" s="655"/>
      <c r="I44" s="655"/>
      <c r="J44" s="655"/>
      <c r="K44" s="655"/>
      <c r="L44" s="655"/>
      <c r="M44" s="655"/>
      <c r="N44" s="655"/>
      <c r="O44" s="655"/>
      <c r="P44" s="655"/>
      <c r="Q44" s="656"/>
      <c r="R44" s="657">
        <v>11519223</v>
      </c>
      <c r="S44" s="678"/>
      <c r="T44" s="678"/>
      <c r="U44" s="678"/>
      <c r="V44" s="678"/>
      <c r="W44" s="678"/>
      <c r="X44" s="678"/>
      <c r="Y44" s="679"/>
      <c r="Z44" s="680">
        <v>100</v>
      </c>
      <c r="AA44" s="680"/>
      <c r="AB44" s="680"/>
      <c r="AC44" s="680"/>
      <c r="AD44" s="681">
        <v>6842081</v>
      </c>
      <c r="AE44" s="681"/>
      <c r="AF44" s="681"/>
      <c r="AG44" s="681"/>
      <c r="AH44" s="681"/>
      <c r="AI44" s="681"/>
      <c r="AJ44" s="681"/>
      <c r="AK44" s="681"/>
      <c r="AL44" s="660">
        <v>100</v>
      </c>
      <c r="AM44" s="682"/>
      <c r="AN44" s="682"/>
      <c r="AO44" s="683"/>
      <c r="CD44" s="684" t="s">
        <v>303</v>
      </c>
      <c r="CE44" s="685"/>
      <c r="CF44" s="651" t="s">
        <v>357</v>
      </c>
      <c r="CG44" s="652"/>
      <c r="CH44" s="652"/>
      <c r="CI44" s="652"/>
      <c r="CJ44" s="652"/>
      <c r="CK44" s="652"/>
      <c r="CL44" s="652"/>
      <c r="CM44" s="652"/>
      <c r="CN44" s="652"/>
      <c r="CO44" s="652"/>
      <c r="CP44" s="652"/>
      <c r="CQ44" s="653"/>
      <c r="CR44" s="672">
        <v>797682</v>
      </c>
      <c r="CS44" s="642"/>
      <c r="CT44" s="642"/>
      <c r="CU44" s="642"/>
      <c r="CV44" s="642"/>
      <c r="CW44" s="642"/>
      <c r="CX44" s="642"/>
      <c r="CY44" s="643"/>
      <c r="CZ44" s="673">
        <v>7.5</v>
      </c>
      <c r="DA44" s="676"/>
      <c r="DB44" s="676"/>
      <c r="DC44" s="677"/>
      <c r="DD44" s="641">
        <v>271551</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358</v>
      </c>
      <c r="CG45" s="652"/>
      <c r="CH45" s="652"/>
      <c r="CI45" s="652"/>
      <c r="CJ45" s="652"/>
      <c r="CK45" s="652"/>
      <c r="CL45" s="652"/>
      <c r="CM45" s="652"/>
      <c r="CN45" s="652"/>
      <c r="CO45" s="652"/>
      <c r="CP45" s="652"/>
      <c r="CQ45" s="653"/>
      <c r="CR45" s="672">
        <v>97762</v>
      </c>
      <c r="CS45" s="670"/>
      <c r="CT45" s="670"/>
      <c r="CU45" s="670"/>
      <c r="CV45" s="670"/>
      <c r="CW45" s="670"/>
      <c r="CX45" s="670"/>
      <c r="CY45" s="671"/>
      <c r="CZ45" s="673">
        <v>0.9</v>
      </c>
      <c r="DA45" s="674"/>
      <c r="DB45" s="674"/>
      <c r="DC45" s="675"/>
      <c r="DD45" s="641">
        <v>15112</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360</v>
      </c>
      <c r="CG46" s="652"/>
      <c r="CH46" s="652"/>
      <c r="CI46" s="652"/>
      <c r="CJ46" s="652"/>
      <c r="CK46" s="652"/>
      <c r="CL46" s="652"/>
      <c r="CM46" s="652"/>
      <c r="CN46" s="652"/>
      <c r="CO46" s="652"/>
      <c r="CP46" s="652"/>
      <c r="CQ46" s="653"/>
      <c r="CR46" s="672">
        <v>685697</v>
      </c>
      <c r="CS46" s="642"/>
      <c r="CT46" s="642"/>
      <c r="CU46" s="642"/>
      <c r="CV46" s="642"/>
      <c r="CW46" s="642"/>
      <c r="CX46" s="642"/>
      <c r="CY46" s="643"/>
      <c r="CZ46" s="673">
        <v>6.5</v>
      </c>
      <c r="DA46" s="676"/>
      <c r="DB46" s="676"/>
      <c r="DC46" s="677"/>
      <c r="DD46" s="641">
        <v>254916</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361</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362</v>
      </c>
      <c r="CG47" s="652"/>
      <c r="CH47" s="652"/>
      <c r="CI47" s="652"/>
      <c r="CJ47" s="652"/>
      <c r="CK47" s="652"/>
      <c r="CL47" s="652"/>
      <c r="CM47" s="652"/>
      <c r="CN47" s="652"/>
      <c r="CO47" s="652"/>
      <c r="CP47" s="652"/>
      <c r="CQ47" s="653"/>
      <c r="CR47" s="672">
        <v>4574</v>
      </c>
      <c r="CS47" s="670"/>
      <c r="CT47" s="670"/>
      <c r="CU47" s="670"/>
      <c r="CV47" s="670"/>
      <c r="CW47" s="670"/>
      <c r="CX47" s="670"/>
      <c r="CY47" s="671"/>
      <c r="CZ47" s="673">
        <v>0</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363</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364</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365</v>
      </c>
      <c r="CE49" s="655"/>
      <c r="CF49" s="655"/>
      <c r="CG49" s="655"/>
      <c r="CH49" s="655"/>
      <c r="CI49" s="655"/>
      <c r="CJ49" s="655"/>
      <c r="CK49" s="655"/>
      <c r="CL49" s="655"/>
      <c r="CM49" s="655"/>
      <c r="CN49" s="655"/>
      <c r="CO49" s="655"/>
      <c r="CP49" s="655"/>
      <c r="CQ49" s="656"/>
      <c r="CR49" s="657">
        <v>10604038</v>
      </c>
      <c r="CS49" s="658"/>
      <c r="CT49" s="658"/>
      <c r="CU49" s="658"/>
      <c r="CV49" s="658"/>
      <c r="CW49" s="658"/>
      <c r="CX49" s="658"/>
      <c r="CY49" s="659"/>
      <c r="CZ49" s="660">
        <v>100</v>
      </c>
      <c r="DA49" s="661"/>
      <c r="DB49" s="661"/>
      <c r="DC49" s="662"/>
      <c r="DD49" s="663">
        <v>7509192</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gJ3o84si7ypHcSxrOGye4b3ozPn9sf9IjEUQoBsbn/8Dyw62/Pyu9MhdvPwqgw9yk0S9bQ/YFGQxuhM8KaicA==" saltValue="kemHRATIMZXVhbBGA8va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388</v>
      </c>
      <c r="C7" s="1112"/>
      <c r="D7" s="1112"/>
      <c r="E7" s="1112"/>
      <c r="F7" s="1112"/>
      <c r="G7" s="1112"/>
      <c r="H7" s="1112"/>
      <c r="I7" s="1112"/>
      <c r="J7" s="1112"/>
      <c r="K7" s="1112"/>
      <c r="L7" s="1112"/>
      <c r="M7" s="1112"/>
      <c r="N7" s="1112"/>
      <c r="O7" s="1112"/>
      <c r="P7" s="1113"/>
      <c r="Q7" s="1166">
        <v>11537</v>
      </c>
      <c r="R7" s="1167"/>
      <c r="S7" s="1167"/>
      <c r="T7" s="1167"/>
      <c r="U7" s="1167"/>
      <c r="V7" s="1167">
        <v>10638</v>
      </c>
      <c r="W7" s="1167"/>
      <c r="X7" s="1167"/>
      <c r="Y7" s="1167"/>
      <c r="Z7" s="1167"/>
      <c r="AA7" s="1167">
        <v>900</v>
      </c>
      <c r="AB7" s="1167"/>
      <c r="AC7" s="1167"/>
      <c r="AD7" s="1167"/>
      <c r="AE7" s="1168"/>
      <c r="AF7" s="1169">
        <v>744</v>
      </c>
      <c r="AG7" s="1170"/>
      <c r="AH7" s="1170"/>
      <c r="AI7" s="1170"/>
      <c r="AJ7" s="1171"/>
      <c r="AK7" s="1172">
        <v>505</v>
      </c>
      <c r="AL7" s="1173"/>
      <c r="AM7" s="1173"/>
      <c r="AN7" s="1173"/>
      <c r="AO7" s="1173"/>
      <c r="AP7" s="1173">
        <v>7401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594</v>
      </c>
      <c r="BS7" s="1163" t="s">
        <v>580</v>
      </c>
      <c r="BT7" s="1164"/>
      <c r="BU7" s="1164"/>
      <c r="BV7" s="1164"/>
      <c r="BW7" s="1164"/>
      <c r="BX7" s="1164"/>
      <c r="BY7" s="1164"/>
      <c r="BZ7" s="1164"/>
      <c r="CA7" s="1164"/>
      <c r="CB7" s="1164"/>
      <c r="CC7" s="1164"/>
      <c r="CD7" s="1164"/>
      <c r="CE7" s="1164"/>
      <c r="CF7" s="1164"/>
      <c r="CG7" s="1176"/>
      <c r="CH7" s="1160">
        <v>0</v>
      </c>
      <c r="CI7" s="1161"/>
      <c r="CJ7" s="1161"/>
      <c r="CK7" s="1161"/>
      <c r="CL7" s="1162"/>
      <c r="CM7" s="1160">
        <v>29</v>
      </c>
      <c r="CN7" s="1161"/>
      <c r="CO7" s="1161"/>
      <c r="CP7" s="1161"/>
      <c r="CQ7" s="1162"/>
      <c r="CR7" s="1160">
        <v>5</v>
      </c>
      <c r="CS7" s="1161"/>
      <c r="CT7" s="1161"/>
      <c r="CU7" s="1161"/>
      <c r="CV7" s="1162"/>
      <c r="CW7" s="1160" t="s">
        <v>582</v>
      </c>
      <c r="CX7" s="1161"/>
      <c r="CY7" s="1161"/>
      <c r="CZ7" s="1161"/>
      <c r="DA7" s="1162"/>
      <c r="DB7" s="1160" t="s">
        <v>582</v>
      </c>
      <c r="DC7" s="1161"/>
      <c r="DD7" s="1161"/>
      <c r="DE7" s="1161"/>
      <c r="DF7" s="1162"/>
      <c r="DG7" s="1160" t="s">
        <v>582</v>
      </c>
      <c r="DH7" s="1161"/>
      <c r="DI7" s="1161"/>
      <c r="DJ7" s="1161"/>
      <c r="DK7" s="1162"/>
      <c r="DL7" s="1160" t="s">
        <v>582</v>
      </c>
      <c r="DM7" s="1161"/>
      <c r="DN7" s="1161"/>
      <c r="DO7" s="1161"/>
      <c r="DP7" s="1162"/>
      <c r="DQ7" s="1160" t="s">
        <v>582</v>
      </c>
      <c r="DR7" s="1161"/>
      <c r="DS7" s="1161"/>
      <c r="DT7" s="1161"/>
      <c r="DU7" s="1162"/>
      <c r="DV7" s="1163"/>
      <c r="DW7" s="1164"/>
      <c r="DX7" s="1164"/>
      <c r="DY7" s="1164"/>
      <c r="DZ7" s="1165"/>
      <c r="EA7" s="230"/>
    </row>
    <row r="8" spans="1:131" s="231" customFormat="1" ht="26.25" customHeight="1" x14ac:dyDescent="0.15">
      <c r="A8" s="234">
        <v>2</v>
      </c>
      <c r="B8" s="1094" t="s">
        <v>389</v>
      </c>
      <c r="C8" s="1095"/>
      <c r="D8" s="1095"/>
      <c r="E8" s="1095"/>
      <c r="F8" s="1095"/>
      <c r="G8" s="1095"/>
      <c r="H8" s="1095"/>
      <c r="I8" s="1095"/>
      <c r="J8" s="1095"/>
      <c r="K8" s="1095"/>
      <c r="L8" s="1095"/>
      <c r="M8" s="1095"/>
      <c r="N8" s="1095"/>
      <c r="O8" s="1095"/>
      <c r="P8" s="1096"/>
      <c r="Q8" s="1102">
        <v>69</v>
      </c>
      <c r="R8" s="1103"/>
      <c r="S8" s="1103"/>
      <c r="T8" s="1103"/>
      <c r="U8" s="1103"/>
      <c r="V8" s="1103">
        <v>53</v>
      </c>
      <c r="W8" s="1103"/>
      <c r="X8" s="1103"/>
      <c r="Y8" s="1103"/>
      <c r="Z8" s="1103"/>
      <c r="AA8" s="1103">
        <v>16</v>
      </c>
      <c r="AB8" s="1103"/>
      <c r="AC8" s="1103"/>
      <c r="AD8" s="1103"/>
      <c r="AE8" s="1104"/>
      <c r="AF8" s="1099">
        <v>16</v>
      </c>
      <c r="AG8" s="1100"/>
      <c r="AH8" s="1100"/>
      <c r="AI8" s="1100"/>
      <c r="AJ8" s="1101"/>
      <c r="AK8" s="1144">
        <v>20</v>
      </c>
      <c r="AL8" s="1145"/>
      <c r="AM8" s="1145"/>
      <c r="AN8" s="1145"/>
      <c r="AO8" s="1145"/>
      <c r="AP8" s="1145" t="s">
        <v>582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581</v>
      </c>
      <c r="BT8" s="1057"/>
      <c r="BU8" s="1057"/>
      <c r="BV8" s="1057"/>
      <c r="BW8" s="1057"/>
      <c r="BX8" s="1057"/>
      <c r="BY8" s="1057"/>
      <c r="BZ8" s="1057"/>
      <c r="CA8" s="1057"/>
      <c r="CB8" s="1057"/>
      <c r="CC8" s="1057"/>
      <c r="CD8" s="1057"/>
      <c r="CE8" s="1057"/>
      <c r="CF8" s="1057"/>
      <c r="CG8" s="1078"/>
      <c r="CH8" s="1053">
        <v>0</v>
      </c>
      <c r="CI8" s="1054"/>
      <c r="CJ8" s="1054"/>
      <c r="CK8" s="1054"/>
      <c r="CL8" s="1055"/>
      <c r="CM8" s="1053">
        <v>18</v>
      </c>
      <c r="CN8" s="1054"/>
      <c r="CO8" s="1054"/>
      <c r="CP8" s="1054"/>
      <c r="CQ8" s="1055"/>
      <c r="CR8" s="1053">
        <v>2</v>
      </c>
      <c r="CS8" s="1054"/>
      <c r="CT8" s="1054"/>
      <c r="CU8" s="1054"/>
      <c r="CV8" s="1055"/>
      <c r="CW8" s="1053" t="s">
        <v>582</v>
      </c>
      <c r="CX8" s="1054"/>
      <c r="CY8" s="1054"/>
      <c r="CZ8" s="1054"/>
      <c r="DA8" s="1055"/>
      <c r="DB8" s="1053" t="s">
        <v>582</v>
      </c>
      <c r="DC8" s="1054"/>
      <c r="DD8" s="1054"/>
      <c r="DE8" s="1054"/>
      <c r="DF8" s="1055"/>
      <c r="DG8" s="1053" t="s">
        <v>582</v>
      </c>
      <c r="DH8" s="1054"/>
      <c r="DI8" s="1054"/>
      <c r="DJ8" s="1054"/>
      <c r="DK8" s="1055"/>
      <c r="DL8" s="1053" t="s">
        <v>582</v>
      </c>
      <c r="DM8" s="1054"/>
      <c r="DN8" s="1054"/>
      <c r="DO8" s="1054"/>
      <c r="DP8" s="1055"/>
      <c r="DQ8" s="1053" t="s">
        <v>582</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391</v>
      </c>
      <c r="B23" s="1001" t="s">
        <v>392</v>
      </c>
      <c r="C23" s="1002"/>
      <c r="D23" s="1002"/>
      <c r="E23" s="1002"/>
      <c r="F23" s="1002"/>
      <c r="G23" s="1002"/>
      <c r="H23" s="1002"/>
      <c r="I23" s="1002"/>
      <c r="J23" s="1002"/>
      <c r="K23" s="1002"/>
      <c r="L23" s="1002"/>
      <c r="M23" s="1002"/>
      <c r="N23" s="1002"/>
      <c r="O23" s="1002"/>
      <c r="P23" s="1012"/>
      <c r="Q23" s="1131">
        <v>11519</v>
      </c>
      <c r="R23" s="1125"/>
      <c r="S23" s="1125"/>
      <c r="T23" s="1125"/>
      <c r="U23" s="1125"/>
      <c r="V23" s="1125">
        <v>10604</v>
      </c>
      <c r="W23" s="1125"/>
      <c r="X23" s="1125"/>
      <c r="Y23" s="1125"/>
      <c r="Z23" s="1125"/>
      <c r="AA23" s="1125">
        <v>915</v>
      </c>
      <c r="AB23" s="1125"/>
      <c r="AC23" s="1125"/>
      <c r="AD23" s="1125"/>
      <c r="AE23" s="1132"/>
      <c r="AF23" s="1133">
        <v>760</v>
      </c>
      <c r="AG23" s="1125"/>
      <c r="AH23" s="1125"/>
      <c r="AI23" s="1125"/>
      <c r="AJ23" s="1134"/>
      <c r="AK23" s="1135"/>
      <c r="AL23" s="1136"/>
      <c r="AM23" s="1136"/>
      <c r="AN23" s="1136"/>
      <c r="AO23" s="1136"/>
      <c r="AP23" s="1125">
        <v>7401</v>
      </c>
      <c r="AQ23" s="1125"/>
      <c r="AR23" s="1125"/>
      <c r="AS23" s="1125"/>
      <c r="AT23" s="1125"/>
      <c r="AU23" s="1126"/>
      <c r="AV23" s="1126"/>
      <c r="AW23" s="1126"/>
      <c r="AX23" s="1126"/>
      <c r="AY23" s="1127"/>
      <c r="AZ23" s="1128" t="s">
        <v>128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403</v>
      </c>
      <c r="C28" s="1112"/>
      <c r="D28" s="1112"/>
      <c r="E28" s="1112"/>
      <c r="F28" s="1112"/>
      <c r="G28" s="1112"/>
      <c r="H28" s="1112"/>
      <c r="I28" s="1112"/>
      <c r="J28" s="1112"/>
      <c r="K28" s="1112"/>
      <c r="L28" s="1112"/>
      <c r="M28" s="1112"/>
      <c r="N28" s="1112"/>
      <c r="O28" s="1112"/>
      <c r="P28" s="1113"/>
      <c r="Q28" s="1114">
        <v>1924</v>
      </c>
      <c r="R28" s="1115"/>
      <c r="S28" s="1115"/>
      <c r="T28" s="1115"/>
      <c r="U28" s="1115"/>
      <c r="V28" s="1115">
        <v>1842</v>
      </c>
      <c r="W28" s="1115"/>
      <c r="X28" s="1115"/>
      <c r="Y28" s="1115"/>
      <c r="Z28" s="1115"/>
      <c r="AA28" s="1115">
        <v>82</v>
      </c>
      <c r="AB28" s="1115"/>
      <c r="AC28" s="1115"/>
      <c r="AD28" s="1115"/>
      <c r="AE28" s="1116"/>
      <c r="AF28" s="1117">
        <v>82</v>
      </c>
      <c r="AG28" s="1115"/>
      <c r="AH28" s="1115"/>
      <c r="AI28" s="1115"/>
      <c r="AJ28" s="1118"/>
      <c r="AK28" s="1106">
        <v>120</v>
      </c>
      <c r="AL28" s="1107"/>
      <c r="AM28" s="1107"/>
      <c r="AN28" s="1107"/>
      <c r="AO28" s="1107"/>
      <c r="AP28" s="1107" t="s">
        <v>582</v>
      </c>
      <c r="AQ28" s="1107"/>
      <c r="AR28" s="1107"/>
      <c r="AS28" s="1107"/>
      <c r="AT28" s="1107"/>
      <c r="AU28" s="1107" t="s">
        <v>582</v>
      </c>
      <c r="AV28" s="1107"/>
      <c r="AW28" s="1107"/>
      <c r="AX28" s="1107"/>
      <c r="AY28" s="1107"/>
      <c r="AZ28" s="1108" t="s">
        <v>582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404</v>
      </c>
      <c r="C29" s="1095"/>
      <c r="D29" s="1095"/>
      <c r="E29" s="1095"/>
      <c r="F29" s="1095"/>
      <c r="G29" s="1095"/>
      <c r="H29" s="1095"/>
      <c r="I29" s="1095"/>
      <c r="J29" s="1095"/>
      <c r="K29" s="1095"/>
      <c r="L29" s="1095"/>
      <c r="M29" s="1095"/>
      <c r="N29" s="1095"/>
      <c r="O29" s="1095"/>
      <c r="P29" s="1096"/>
      <c r="Q29" s="1102">
        <v>242</v>
      </c>
      <c r="R29" s="1103"/>
      <c r="S29" s="1103"/>
      <c r="T29" s="1103"/>
      <c r="U29" s="1103"/>
      <c r="V29" s="1103">
        <v>242</v>
      </c>
      <c r="W29" s="1103"/>
      <c r="X29" s="1103"/>
      <c r="Y29" s="1103"/>
      <c r="Z29" s="1103"/>
      <c r="AA29" s="1103">
        <v>0</v>
      </c>
      <c r="AB29" s="1103"/>
      <c r="AC29" s="1103"/>
      <c r="AD29" s="1103"/>
      <c r="AE29" s="1104"/>
      <c r="AF29" s="1099">
        <v>0</v>
      </c>
      <c r="AG29" s="1100"/>
      <c r="AH29" s="1100"/>
      <c r="AI29" s="1100"/>
      <c r="AJ29" s="1101"/>
      <c r="AK29" s="1044">
        <v>60</v>
      </c>
      <c r="AL29" s="1035"/>
      <c r="AM29" s="1035"/>
      <c r="AN29" s="1035"/>
      <c r="AO29" s="1035"/>
      <c r="AP29" s="1035" t="s">
        <v>582</v>
      </c>
      <c r="AQ29" s="1035"/>
      <c r="AR29" s="1035"/>
      <c r="AS29" s="1035"/>
      <c r="AT29" s="1035"/>
      <c r="AU29" s="1035" t="s">
        <v>582</v>
      </c>
      <c r="AV29" s="1035"/>
      <c r="AW29" s="1035"/>
      <c r="AX29" s="1035"/>
      <c r="AY29" s="1035"/>
      <c r="AZ29" s="1105" t="s">
        <v>582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405</v>
      </c>
      <c r="C30" s="1095"/>
      <c r="D30" s="1095"/>
      <c r="E30" s="1095"/>
      <c r="F30" s="1095"/>
      <c r="G30" s="1095"/>
      <c r="H30" s="1095"/>
      <c r="I30" s="1095"/>
      <c r="J30" s="1095"/>
      <c r="K30" s="1095"/>
      <c r="L30" s="1095"/>
      <c r="M30" s="1095"/>
      <c r="N30" s="1095"/>
      <c r="O30" s="1095"/>
      <c r="P30" s="1096"/>
      <c r="Q30" s="1102">
        <v>2054</v>
      </c>
      <c r="R30" s="1103"/>
      <c r="S30" s="1103"/>
      <c r="T30" s="1103"/>
      <c r="U30" s="1103"/>
      <c r="V30" s="1103">
        <v>1875</v>
      </c>
      <c r="W30" s="1103"/>
      <c r="X30" s="1103"/>
      <c r="Y30" s="1103"/>
      <c r="Z30" s="1103"/>
      <c r="AA30" s="1103">
        <v>179</v>
      </c>
      <c r="AB30" s="1103"/>
      <c r="AC30" s="1103"/>
      <c r="AD30" s="1103"/>
      <c r="AE30" s="1104"/>
      <c r="AF30" s="1099">
        <v>179</v>
      </c>
      <c r="AG30" s="1100"/>
      <c r="AH30" s="1100"/>
      <c r="AI30" s="1100"/>
      <c r="AJ30" s="1101"/>
      <c r="AK30" s="1044">
        <v>266</v>
      </c>
      <c r="AL30" s="1035"/>
      <c r="AM30" s="1035"/>
      <c r="AN30" s="1035"/>
      <c r="AO30" s="1035"/>
      <c r="AP30" s="1035" t="s">
        <v>582</v>
      </c>
      <c r="AQ30" s="1035"/>
      <c r="AR30" s="1035"/>
      <c r="AS30" s="1035"/>
      <c r="AT30" s="1035"/>
      <c r="AU30" s="1035" t="s">
        <v>582</v>
      </c>
      <c r="AV30" s="1035"/>
      <c r="AW30" s="1035"/>
      <c r="AX30" s="1035"/>
      <c r="AY30" s="1035"/>
      <c r="AZ30" s="1105" t="s">
        <v>582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406</v>
      </c>
      <c r="C31" s="1095"/>
      <c r="D31" s="1095"/>
      <c r="E31" s="1095"/>
      <c r="F31" s="1095"/>
      <c r="G31" s="1095"/>
      <c r="H31" s="1095"/>
      <c r="I31" s="1095"/>
      <c r="J31" s="1095"/>
      <c r="K31" s="1095"/>
      <c r="L31" s="1095"/>
      <c r="M31" s="1095"/>
      <c r="N31" s="1095"/>
      <c r="O31" s="1095"/>
      <c r="P31" s="1096"/>
      <c r="Q31" s="1102">
        <v>617</v>
      </c>
      <c r="R31" s="1103"/>
      <c r="S31" s="1103"/>
      <c r="T31" s="1103"/>
      <c r="U31" s="1103"/>
      <c r="V31" s="1103">
        <v>609</v>
      </c>
      <c r="W31" s="1103"/>
      <c r="X31" s="1103"/>
      <c r="Y31" s="1103"/>
      <c r="Z31" s="1103"/>
      <c r="AA31" s="1103">
        <v>8</v>
      </c>
      <c r="AB31" s="1103"/>
      <c r="AC31" s="1103"/>
      <c r="AD31" s="1103"/>
      <c r="AE31" s="1104"/>
      <c r="AF31" s="1099">
        <v>8</v>
      </c>
      <c r="AG31" s="1100"/>
      <c r="AH31" s="1100"/>
      <c r="AI31" s="1100"/>
      <c r="AJ31" s="1101"/>
      <c r="AK31" s="1044">
        <v>138</v>
      </c>
      <c r="AL31" s="1035"/>
      <c r="AM31" s="1035"/>
      <c r="AN31" s="1035"/>
      <c r="AO31" s="1035"/>
      <c r="AP31" s="1035">
        <v>387</v>
      </c>
      <c r="AQ31" s="1035"/>
      <c r="AR31" s="1035"/>
      <c r="AS31" s="1035"/>
      <c r="AT31" s="1035"/>
      <c r="AU31" s="1035" t="s">
        <v>582</v>
      </c>
      <c r="AV31" s="1035"/>
      <c r="AW31" s="1035"/>
      <c r="AX31" s="1035"/>
      <c r="AY31" s="1035"/>
      <c r="AZ31" s="1105" t="s">
        <v>582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407</v>
      </c>
      <c r="C32" s="1095"/>
      <c r="D32" s="1095"/>
      <c r="E32" s="1095"/>
      <c r="F32" s="1095"/>
      <c r="G32" s="1095"/>
      <c r="H32" s="1095"/>
      <c r="I32" s="1095"/>
      <c r="J32" s="1095"/>
      <c r="K32" s="1095"/>
      <c r="L32" s="1095"/>
      <c r="M32" s="1095"/>
      <c r="N32" s="1095"/>
      <c r="O32" s="1095"/>
      <c r="P32" s="1096"/>
      <c r="Q32" s="1102">
        <v>90</v>
      </c>
      <c r="R32" s="1103"/>
      <c r="S32" s="1103"/>
      <c r="T32" s="1103"/>
      <c r="U32" s="1103"/>
      <c r="V32" s="1103">
        <v>90</v>
      </c>
      <c r="W32" s="1103"/>
      <c r="X32" s="1103"/>
      <c r="Y32" s="1103"/>
      <c r="Z32" s="1103"/>
      <c r="AA32" s="1103">
        <v>0</v>
      </c>
      <c r="AB32" s="1103"/>
      <c r="AC32" s="1103"/>
      <c r="AD32" s="1103"/>
      <c r="AE32" s="1104"/>
      <c r="AF32" s="1099">
        <v>114</v>
      </c>
      <c r="AG32" s="1100"/>
      <c r="AH32" s="1100"/>
      <c r="AI32" s="1100"/>
      <c r="AJ32" s="1101"/>
      <c r="AK32" s="1044">
        <v>8</v>
      </c>
      <c r="AL32" s="1035"/>
      <c r="AM32" s="1035"/>
      <c r="AN32" s="1035"/>
      <c r="AO32" s="1035"/>
      <c r="AP32" s="1035" t="s">
        <v>582</v>
      </c>
      <c r="AQ32" s="1035"/>
      <c r="AR32" s="1035"/>
      <c r="AS32" s="1035"/>
      <c r="AT32" s="1035"/>
      <c r="AU32" s="1035" t="s">
        <v>582</v>
      </c>
      <c r="AV32" s="1035"/>
      <c r="AW32" s="1035"/>
      <c r="AX32" s="1035"/>
      <c r="AY32" s="1035"/>
      <c r="AZ32" s="1105" t="s">
        <v>582</v>
      </c>
      <c r="BA32" s="1105"/>
      <c r="BB32" s="1105"/>
      <c r="BC32" s="1105"/>
      <c r="BD32" s="1105"/>
      <c r="BE32" s="1036" t="s">
        <v>408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409</v>
      </c>
      <c r="C33" s="1095"/>
      <c r="D33" s="1095"/>
      <c r="E33" s="1095"/>
      <c r="F33" s="1095"/>
      <c r="G33" s="1095"/>
      <c r="H33" s="1095"/>
      <c r="I33" s="1095"/>
      <c r="J33" s="1095"/>
      <c r="K33" s="1095"/>
      <c r="L33" s="1095"/>
      <c r="M33" s="1095"/>
      <c r="N33" s="1095"/>
      <c r="O33" s="1095"/>
      <c r="P33" s="1096"/>
      <c r="Q33" s="1102">
        <v>239</v>
      </c>
      <c r="R33" s="1103"/>
      <c r="S33" s="1103"/>
      <c r="T33" s="1103"/>
      <c r="U33" s="1103"/>
      <c r="V33" s="1103">
        <v>197</v>
      </c>
      <c r="W33" s="1103"/>
      <c r="X33" s="1103"/>
      <c r="Y33" s="1103"/>
      <c r="Z33" s="1103"/>
      <c r="AA33" s="1103">
        <v>42</v>
      </c>
      <c r="AB33" s="1103"/>
      <c r="AC33" s="1103"/>
      <c r="AD33" s="1103"/>
      <c r="AE33" s="1104"/>
      <c r="AF33" s="1099">
        <v>384</v>
      </c>
      <c r="AG33" s="1100"/>
      <c r="AH33" s="1100"/>
      <c r="AI33" s="1100"/>
      <c r="AJ33" s="1101"/>
      <c r="AK33" s="1044">
        <v>4</v>
      </c>
      <c r="AL33" s="1035"/>
      <c r="AM33" s="1035"/>
      <c r="AN33" s="1035"/>
      <c r="AO33" s="1035"/>
      <c r="AP33" s="1035">
        <v>251</v>
      </c>
      <c r="AQ33" s="1035"/>
      <c r="AR33" s="1035"/>
      <c r="AS33" s="1035"/>
      <c r="AT33" s="1035"/>
      <c r="AU33" s="1035">
        <v>7</v>
      </c>
      <c r="AV33" s="1035"/>
      <c r="AW33" s="1035"/>
      <c r="AX33" s="1035"/>
      <c r="AY33" s="1035"/>
      <c r="AZ33" s="1105" t="s">
        <v>582</v>
      </c>
      <c r="BA33" s="1105"/>
      <c r="BB33" s="1105"/>
      <c r="BC33" s="1105"/>
      <c r="BD33" s="1105"/>
      <c r="BE33" s="1036" t="s">
        <v>408</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410</v>
      </c>
      <c r="C34" s="1095"/>
      <c r="D34" s="1095"/>
      <c r="E34" s="1095"/>
      <c r="F34" s="1095"/>
      <c r="G34" s="1095"/>
      <c r="H34" s="1095"/>
      <c r="I34" s="1095"/>
      <c r="J34" s="1095"/>
      <c r="K34" s="1095"/>
      <c r="L34" s="1095"/>
      <c r="M34" s="1095"/>
      <c r="N34" s="1095"/>
      <c r="O34" s="1095"/>
      <c r="P34" s="1096"/>
      <c r="Q34" s="1102">
        <v>107</v>
      </c>
      <c r="R34" s="1103"/>
      <c r="S34" s="1103"/>
      <c r="T34" s="1103"/>
      <c r="U34" s="1103"/>
      <c r="V34" s="1103">
        <v>108</v>
      </c>
      <c r="W34" s="1103"/>
      <c r="X34" s="1103"/>
      <c r="Y34" s="1103"/>
      <c r="Z34" s="1103"/>
      <c r="AA34" s="1103">
        <v>-1</v>
      </c>
      <c r="AB34" s="1103"/>
      <c r="AC34" s="1103"/>
      <c r="AD34" s="1103"/>
      <c r="AE34" s="1104"/>
      <c r="AF34" s="1099">
        <v>253</v>
      </c>
      <c r="AG34" s="1100"/>
      <c r="AH34" s="1100"/>
      <c r="AI34" s="1100"/>
      <c r="AJ34" s="1101"/>
      <c r="AK34" s="1044">
        <v>44</v>
      </c>
      <c r="AL34" s="1035"/>
      <c r="AM34" s="1035"/>
      <c r="AN34" s="1035"/>
      <c r="AO34" s="1035"/>
      <c r="AP34" s="1035">
        <v>210</v>
      </c>
      <c r="AQ34" s="1035"/>
      <c r="AR34" s="1035"/>
      <c r="AS34" s="1035"/>
      <c r="AT34" s="1035"/>
      <c r="AU34" s="1035">
        <v>74</v>
      </c>
      <c r="AV34" s="1035"/>
      <c r="AW34" s="1035"/>
      <c r="AX34" s="1035"/>
      <c r="AY34" s="1035"/>
      <c r="AZ34" s="1105" t="s">
        <v>582</v>
      </c>
      <c r="BA34" s="1105"/>
      <c r="BB34" s="1105"/>
      <c r="BC34" s="1105"/>
      <c r="BD34" s="1105"/>
      <c r="BE34" s="1036" t="s">
        <v>408</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411</v>
      </c>
      <c r="C35" s="1095"/>
      <c r="D35" s="1095"/>
      <c r="E35" s="1095"/>
      <c r="F35" s="1095"/>
      <c r="G35" s="1095"/>
      <c r="H35" s="1095"/>
      <c r="I35" s="1095"/>
      <c r="J35" s="1095"/>
      <c r="K35" s="1095"/>
      <c r="L35" s="1095"/>
      <c r="M35" s="1095"/>
      <c r="N35" s="1095"/>
      <c r="O35" s="1095"/>
      <c r="P35" s="1096"/>
      <c r="Q35" s="1102">
        <v>590</v>
      </c>
      <c r="R35" s="1103"/>
      <c r="S35" s="1103"/>
      <c r="T35" s="1103"/>
      <c r="U35" s="1103"/>
      <c r="V35" s="1103">
        <v>530</v>
      </c>
      <c r="W35" s="1103"/>
      <c r="X35" s="1103"/>
      <c r="Y35" s="1103"/>
      <c r="Z35" s="1103"/>
      <c r="AA35" s="1103">
        <v>60</v>
      </c>
      <c r="AB35" s="1103"/>
      <c r="AC35" s="1103"/>
      <c r="AD35" s="1103"/>
      <c r="AE35" s="1104"/>
      <c r="AF35" s="1099">
        <v>60</v>
      </c>
      <c r="AG35" s="1100"/>
      <c r="AH35" s="1100"/>
      <c r="AI35" s="1100"/>
      <c r="AJ35" s="1101"/>
      <c r="AK35" s="1044">
        <v>286</v>
      </c>
      <c r="AL35" s="1035"/>
      <c r="AM35" s="1035"/>
      <c r="AN35" s="1035"/>
      <c r="AO35" s="1035"/>
      <c r="AP35" s="1035">
        <v>3697</v>
      </c>
      <c r="AQ35" s="1035"/>
      <c r="AR35" s="1035"/>
      <c r="AS35" s="1035"/>
      <c r="AT35" s="1035"/>
      <c r="AU35" s="1035">
        <v>2976</v>
      </c>
      <c r="AV35" s="1035"/>
      <c r="AW35" s="1035"/>
      <c r="AX35" s="1035"/>
      <c r="AY35" s="1035"/>
      <c r="AZ35" s="1105" t="s">
        <v>582</v>
      </c>
      <c r="BA35" s="1105"/>
      <c r="BB35" s="1105"/>
      <c r="BC35" s="1105"/>
      <c r="BD35" s="1105"/>
      <c r="BE35" s="1036" t="s">
        <v>412</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413</v>
      </c>
      <c r="C36" s="1095"/>
      <c r="D36" s="1095"/>
      <c r="E36" s="1095"/>
      <c r="F36" s="1095"/>
      <c r="G36" s="1095"/>
      <c r="H36" s="1095"/>
      <c r="I36" s="1095"/>
      <c r="J36" s="1095"/>
      <c r="K36" s="1095"/>
      <c r="L36" s="1095"/>
      <c r="M36" s="1095"/>
      <c r="N36" s="1095"/>
      <c r="O36" s="1095"/>
      <c r="P36" s="1096"/>
      <c r="Q36" s="1102">
        <v>346</v>
      </c>
      <c r="R36" s="1103"/>
      <c r="S36" s="1103"/>
      <c r="T36" s="1103"/>
      <c r="U36" s="1103"/>
      <c r="V36" s="1103">
        <v>334</v>
      </c>
      <c r="W36" s="1103"/>
      <c r="X36" s="1103"/>
      <c r="Y36" s="1103"/>
      <c r="Z36" s="1103"/>
      <c r="AA36" s="1103">
        <v>12</v>
      </c>
      <c r="AB36" s="1103"/>
      <c r="AC36" s="1103"/>
      <c r="AD36" s="1103"/>
      <c r="AE36" s="1104"/>
      <c r="AF36" s="1099">
        <v>12</v>
      </c>
      <c r="AG36" s="1100"/>
      <c r="AH36" s="1100"/>
      <c r="AI36" s="1100"/>
      <c r="AJ36" s="1101"/>
      <c r="AK36" s="1044">
        <v>223</v>
      </c>
      <c r="AL36" s="1035"/>
      <c r="AM36" s="1035"/>
      <c r="AN36" s="1035"/>
      <c r="AO36" s="1035"/>
      <c r="AP36" s="1035">
        <v>1779</v>
      </c>
      <c r="AQ36" s="1035"/>
      <c r="AR36" s="1035"/>
      <c r="AS36" s="1035"/>
      <c r="AT36" s="1035"/>
      <c r="AU36" s="1035">
        <v>1779</v>
      </c>
      <c r="AV36" s="1035"/>
      <c r="AW36" s="1035"/>
      <c r="AX36" s="1035"/>
      <c r="AY36" s="1035"/>
      <c r="AZ36" s="1105" t="s">
        <v>582</v>
      </c>
      <c r="BA36" s="1105"/>
      <c r="BB36" s="1105"/>
      <c r="BC36" s="1105"/>
      <c r="BD36" s="1105"/>
      <c r="BE36" s="1036" t="s">
        <v>412</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414</v>
      </c>
      <c r="C37" s="1095"/>
      <c r="D37" s="1095"/>
      <c r="E37" s="1095"/>
      <c r="F37" s="1095"/>
      <c r="G37" s="1095"/>
      <c r="H37" s="1095"/>
      <c r="I37" s="1095"/>
      <c r="J37" s="1095"/>
      <c r="K37" s="1095"/>
      <c r="L37" s="1095"/>
      <c r="M37" s="1095"/>
      <c r="N37" s="1095"/>
      <c r="O37" s="1095"/>
      <c r="P37" s="1096"/>
      <c r="Q37" s="1102">
        <v>73</v>
      </c>
      <c r="R37" s="1103"/>
      <c r="S37" s="1103"/>
      <c r="T37" s="1103"/>
      <c r="U37" s="1103"/>
      <c r="V37" s="1103">
        <v>68</v>
      </c>
      <c r="W37" s="1103"/>
      <c r="X37" s="1103"/>
      <c r="Y37" s="1103"/>
      <c r="Z37" s="1103"/>
      <c r="AA37" s="1103">
        <v>5</v>
      </c>
      <c r="AB37" s="1103"/>
      <c r="AC37" s="1103"/>
      <c r="AD37" s="1103"/>
      <c r="AE37" s="1104"/>
      <c r="AF37" s="1099">
        <v>5</v>
      </c>
      <c r="AG37" s="1100"/>
      <c r="AH37" s="1100"/>
      <c r="AI37" s="1100"/>
      <c r="AJ37" s="1101"/>
      <c r="AK37" s="1044">
        <v>36</v>
      </c>
      <c r="AL37" s="1035"/>
      <c r="AM37" s="1035"/>
      <c r="AN37" s="1035"/>
      <c r="AO37" s="1035"/>
      <c r="AP37" s="1035">
        <v>65</v>
      </c>
      <c r="AQ37" s="1035"/>
      <c r="AR37" s="1035"/>
      <c r="AS37" s="1035"/>
      <c r="AT37" s="1035"/>
      <c r="AU37" s="1035">
        <v>57</v>
      </c>
      <c r="AV37" s="1035"/>
      <c r="AW37" s="1035"/>
      <c r="AX37" s="1035"/>
      <c r="AY37" s="1035"/>
      <c r="AZ37" s="1105" t="s">
        <v>582</v>
      </c>
      <c r="BA37" s="1105"/>
      <c r="BB37" s="1105"/>
      <c r="BC37" s="1105"/>
      <c r="BD37" s="1105"/>
      <c r="BE37" s="1036" t="s">
        <v>412</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t="s">
        <v>415</v>
      </c>
      <c r="C38" s="1095"/>
      <c r="D38" s="1095"/>
      <c r="E38" s="1095"/>
      <c r="F38" s="1095"/>
      <c r="G38" s="1095"/>
      <c r="H38" s="1095"/>
      <c r="I38" s="1095"/>
      <c r="J38" s="1095"/>
      <c r="K38" s="1095"/>
      <c r="L38" s="1095"/>
      <c r="M38" s="1095"/>
      <c r="N38" s="1095"/>
      <c r="O38" s="1095"/>
      <c r="P38" s="1096"/>
      <c r="Q38" s="1102">
        <v>423</v>
      </c>
      <c r="R38" s="1103"/>
      <c r="S38" s="1103"/>
      <c r="T38" s="1103"/>
      <c r="U38" s="1103"/>
      <c r="V38" s="1103">
        <v>370</v>
      </c>
      <c r="W38" s="1103"/>
      <c r="X38" s="1103"/>
      <c r="Y38" s="1103"/>
      <c r="Z38" s="1103"/>
      <c r="AA38" s="1103">
        <v>53</v>
      </c>
      <c r="AB38" s="1103"/>
      <c r="AC38" s="1103"/>
      <c r="AD38" s="1103"/>
      <c r="AE38" s="1104"/>
      <c r="AF38" s="1099">
        <v>53</v>
      </c>
      <c r="AG38" s="1100"/>
      <c r="AH38" s="1100"/>
      <c r="AI38" s="1100"/>
      <c r="AJ38" s="1101"/>
      <c r="AK38" s="1044">
        <v>1</v>
      </c>
      <c r="AL38" s="1035"/>
      <c r="AM38" s="1035"/>
      <c r="AN38" s="1035"/>
      <c r="AO38" s="1035"/>
      <c r="AP38" s="1035" t="s">
        <v>582</v>
      </c>
      <c r="AQ38" s="1035"/>
      <c r="AR38" s="1035"/>
      <c r="AS38" s="1035"/>
      <c r="AT38" s="1035"/>
      <c r="AU38" s="1035" t="s">
        <v>582</v>
      </c>
      <c r="AV38" s="1035"/>
      <c r="AW38" s="1035"/>
      <c r="AX38" s="1035"/>
      <c r="AY38" s="1035"/>
      <c r="AZ38" s="1105" t="s">
        <v>582</v>
      </c>
      <c r="BA38" s="1105"/>
      <c r="BB38" s="1105"/>
      <c r="BC38" s="1105"/>
      <c r="BD38" s="1105"/>
      <c r="BE38" s="1036" t="s">
        <v>412</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391</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1151</v>
      </c>
      <c r="AG63" s="1023"/>
      <c r="AH63" s="1023"/>
      <c r="AI63" s="1023"/>
      <c r="AJ63" s="1086"/>
      <c r="AK63" s="1087"/>
      <c r="AL63" s="1027"/>
      <c r="AM63" s="1027"/>
      <c r="AN63" s="1027"/>
      <c r="AO63" s="1027"/>
      <c r="AP63" s="1023">
        <v>6389</v>
      </c>
      <c r="AQ63" s="1023"/>
      <c r="AR63" s="1023"/>
      <c r="AS63" s="1023"/>
      <c r="AT63" s="1023"/>
      <c r="AU63" s="1023">
        <v>4893</v>
      </c>
      <c r="AV63" s="1023"/>
      <c r="AW63" s="1023"/>
      <c r="AX63" s="1023"/>
      <c r="AY63" s="1023"/>
      <c r="AZ63" s="1081"/>
      <c r="BA63" s="1081"/>
      <c r="BB63" s="1081"/>
      <c r="BC63" s="1081"/>
      <c r="BD63" s="1081"/>
      <c r="BE63" s="1024"/>
      <c r="BF63" s="1024"/>
      <c r="BG63" s="1024"/>
      <c r="BH63" s="1024"/>
      <c r="BI63" s="1025"/>
      <c r="BJ63" s="1082" t="s">
        <v>128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395</v>
      </c>
      <c r="R66" s="1066"/>
      <c r="S66" s="1066"/>
      <c r="T66" s="1066"/>
      <c r="U66" s="1067"/>
      <c r="V66" s="1065" t="s">
        <v>396</v>
      </c>
      <c r="W66" s="1066"/>
      <c r="X66" s="1066"/>
      <c r="Y66" s="1066"/>
      <c r="Z66" s="1067"/>
      <c r="AA66" s="1065" t="s">
        <v>397</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583</v>
      </c>
      <c r="C68" s="1050"/>
      <c r="D68" s="1050"/>
      <c r="E68" s="1050"/>
      <c r="F68" s="1050"/>
      <c r="G68" s="1050"/>
      <c r="H68" s="1050"/>
      <c r="I68" s="1050"/>
      <c r="J68" s="1050"/>
      <c r="K68" s="1050"/>
      <c r="L68" s="1050"/>
      <c r="M68" s="1050"/>
      <c r="N68" s="1050"/>
      <c r="O68" s="1050"/>
      <c r="P68" s="1051"/>
      <c r="Q68" s="1052">
        <v>693</v>
      </c>
      <c r="R68" s="1046"/>
      <c r="S68" s="1046"/>
      <c r="T68" s="1046"/>
      <c r="U68" s="1046"/>
      <c r="V68" s="1046">
        <v>665</v>
      </c>
      <c r="W68" s="1046"/>
      <c r="X68" s="1046"/>
      <c r="Y68" s="1046"/>
      <c r="Z68" s="1046"/>
      <c r="AA68" s="1046">
        <v>28</v>
      </c>
      <c r="AB68" s="1046"/>
      <c r="AC68" s="1046"/>
      <c r="AD68" s="1046"/>
      <c r="AE68" s="1046"/>
      <c r="AF68" s="1046">
        <v>28</v>
      </c>
      <c r="AG68" s="1046"/>
      <c r="AH68" s="1046"/>
      <c r="AI68" s="1046"/>
      <c r="AJ68" s="1046"/>
      <c r="AK68" s="1046">
        <v>36</v>
      </c>
      <c r="AL68" s="1046"/>
      <c r="AM68" s="1046"/>
      <c r="AN68" s="1046"/>
      <c r="AO68" s="1046"/>
      <c r="AP68" s="1046">
        <v>74</v>
      </c>
      <c r="AQ68" s="1046"/>
      <c r="AR68" s="1046"/>
      <c r="AS68" s="1046"/>
      <c r="AT68" s="1046"/>
      <c r="AU68" s="1046">
        <v>53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584</v>
      </c>
      <c r="C69" s="1039"/>
      <c r="D69" s="1039"/>
      <c r="E69" s="1039"/>
      <c r="F69" s="1039"/>
      <c r="G69" s="1039"/>
      <c r="H69" s="1039"/>
      <c r="I69" s="1039"/>
      <c r="J69" s="1039"/>
      <c r="K69" s="1039"/>
      <c r="L69" s="1039"/>
      <c r="M69" s="1039"/>
      <c r="N69" s="1039"/>
      <c r="O69" s="1039"/>
      <c r="P69" s="1040"/>
      <c r="Q69" s="1041">
        <v>1712</v>
      </c>
      <c r="R69" s="1035"/>
      <c r="S69" s="1035"/>
      <c r="T69" s="1035"/>
      <c r="U69" s="1035"/>
      <c r="V69" s="1035">
        <v>1664</v>
      </c>
      <c r="W69" s="1035"/>
      <c r="X69" s="1035"/>
      <c r="Y69" s="1035"/>
      <c r="Z69" s="1035"/>
      <c r="AA69" s="1035">
        <v>49</v>
      </c>
      <c r="AB69" s="1035"/>
      <c r="AC69" s="1035"/>
      <c r="AD69" s="1035"/>
      <c r="AE69" s="1035"/>
      <c r="AF69" s="1035">
        <v>49</v>
      </c>
      <c r="AG69" s="1035"/>
      <c r="AH69" s="1035"/>
      <c r="AI69" s="1035"/>
      <c r="AJ69" s="1035"/>
      <c r="AK69" s="1035">
        <v>43</v>
      </c>
      <c r="AL69" s="1035"/>
      <c r="AM69" s="1035"/>
      <c r="AN69" s="1035"/>
      <c r="AO69" s="1035"/>
      <c r="AP69" s="1035">
        <v>1199</v>
      </c>
      <c r="AQ69" s="1035"/>
      <c r="AR69" s="1035"/>
      <c r="AS69" s="1035"/>
      <c r="AT69" s="1035"/>
      <c r="AU69" s="1035">
        <v>254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585</v>
      </c>
      <c r="C70" s="1039"/>
      <c r="D70" s="1039"/>
      <c r="E70" s="1039"/>
      <c r="F70" s="1039"/>
      <c r="G70" s="1039"/>
      <c r="H70" s="1039"/>
      <c r="I70" s="1039"/>
      <c r="J70" s="1039"/>
      <c r="K70" s="1039"/>
      <c r="L70" s="1039"/>
      <c r="M70" s="1039"/>
      <c r="N70" s="1039"/>
      <c r="O70" s="1039"/>
      <c r="P70" s="1040"/>
      <c r="Q70" s="1041">
        <v>58</v>
      </c>
      <c r="R70" s="1035"/>
      <c r="S70" s="1035"/>
      <c r="T70" s="1035"/>
      <c r="U70" s="1035"/>
      <c r="V70" s="1035">
        <v>57</v>
      </c>
      <c r="W70" s="1035"/>
      <c r="X70" s="1035"/>
      <c r="Y70" s="1035"/>
      <c r="Z70" s="1035"/>
      <c r="AA70" s="1035">
        <v>0</v>
      </c>
      <c r="AB70" s="1035"/>
      <c r="AC70" s="1035"/>
      <c r="AD70" s="1035"/>
      <c r="AE70" s="1035"/>
      <c r="AF70" s="1035">
        <v>421</v>
      </c>
      <c r="AG70" s="1035"/>
      <c r="AH70" s="1035"/>
      <c r="AI70" s="1035"/>
      <c r="AJ70" s="1035"/>
      <c r="AK70" s="1035">
        <v>57</v>
      </c>
      <c r="AL70" s="1035"/>
      <c r="AM70" s="1035"/>
      <c r="AN70" s="1035"/>
      <c r="AO70" s="1035"/>
      <c r="AP70" s="1035" t="s">
        <v>582</v>
      </c>
      <c r="AQ70" s="1035"/>
      <c r="AR70" s="1035"/>
      <c r="AS70" s="1035"/>
      <c r="AT70" s="1035"/>
      <c r="AU70" s="1035" t="s">
        <v>582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586</v>
      </c>
      <c r="C71" s="1039"/>
      <c r="D71" s="1039"/>
      <c r="E71" s="1039"/>
      <c r="F71" s="1039"/>
      <c r="G71" s="1039"/>
      <c r="H71" s="1039"/>
      <c r="I71" s="1039"/>
      <c r="J71" s="1039"/>
      <c r="K71" s="1039"/>
      <c r="L71" s="1039"/>
      <c r="M71" s="1039"/>
      <c r="N71" s="1039"/>
      <c r="O71" s="1039"/>
      <c r="P71" s="1040"/>
      <c r="Q71" s="1041">
        <v>89</v>
      </c>
      <c r="R71" s="1035"/>
      <c r="S71" s="1035"/>
      <c r="T71" s="1035"/>
      <c r="U71" s="1035"/>
      <c r="V71" s="1035">
        <v>83</v>
      </c>
      <c r="W71" s="1035"/>
      <c r="X71" s="1035"/>
      <c r="Y71" s="1035"/>
      <c r="Z71" s="1035"/>
      <c r="AA71" s="1035">
        <v>6</v>
      </c>
      <c r="AB71" s="1035"/>
      <c r="AC71" s="1035"/>
      <c r="AD71" s="1035"/>
      <c r="AE71" s="1035"/>
      <c r="AF71" s="1035">
        <v>6</v>
      </c>
      <c r="AG71" s="1035"/>
      <c r="AH71" s="1035"/>
      <c r="AI71" s="1035"/>
      <c r="AJ71" s="1035"/>
      <c r="AK71" s="1035">
        <v>3</v>
      </c>
      <c r="AL71" s="1035"/>
      <c r="AM71" s="1035"/>
      <c r="AN71" s="1035"/>
      <c r="AO71" s="1035"/>
      <c r="AP71" s="1035" t="s">
        <v>582</v>
      </c>
      <c r="AQ71" s="1035"/>
      <c r="AR71" s="1035"/>
      <c r="AS71" s="1035"/>
      <c r="AT71" s="1035"/>
      <c r="AU71" s="1035" t="s">
        <v>582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587</v>
      </c>
      <c r="C72" s="1039"/>
      <c r="D72" s="1039"/>
      <c r="E72" s="1039"/>
      <c r="F72" s="1039"/>
      <c r="G72" s="1039"/>
      <c r="H72" s="1039"/>
      <c r="I72" s="1039"/>
      <c r="J72" s="1039"/>
      <c r="K72" s="1039"/>
      <c r="L72" s="1039"/>
      <c r="M72" s="1039"/>
      <c r="N72" s="1039"/>
      <c r="O72" s="1039"/>
      <c r="P72" s="1040"/>
      <c r="Q72" s="1041">
        <v>252958</v>
      </c>
      <c r="R72" s="1035"/>
      <c r="S72" s="1035"/>
      <c r="T72" s="1035"/>
      <c r="U72" s="1035"/>
      <c r="V72" s="1035">
        <v>245877</v>
      </c>
      <c r="W72" s="1035"/>
      <c r="X72" s="1035"/>
      <c r="Y72" s="1035"/>
      <c r="Z72" s="1035"/>
      <c r="AA72" s="1035">
        <v>7081</v>
      </c>
      <c r="AB72" s="1035"/>
      <c r="AC72" s="1035"/>
      <c r="AD72" s="1035"/>
      <c r="AE72" s="1035"/>
      <c r="AF72" s="1035">
        <v>7081</v>
      </c>
      <c r="AG72" s="1035"/>
      <c r="AH72" s="1035"/>
      <c r="AI72" s="1035"/>
      <c r="AJ72" s="1035"/>
      <c r="AK72" s="1035">
        <v>2765</v>
      </c>
      <c r="AL72" s="1035"/>
      <c r="AM72" s="1035"/>
      <c r="AN72" s="1035"/>
      <c r="AO72" s="1035"/>
      <c r="AP72" s="1035" t="s">
        <v>582</v>
      </c>
      <c r="AQ72" s="1035"/>
      <c r="AR72" s="1035"/>
      <c r="AS72" s="1035"/>
      <c r="AT72" s="1035"/>
      <c r="AU72" s="1035" t="s">
        <v>582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588</v>
      </c>
      <c r="C73" s="1039"/>
      <c r="D73" s="1039"/>
      <c r="E73" s="1039"/>
      <c r="F73" s="1039"/>
      <c r="G73" s="1039"/>
      <c r="H73" s="1039"/>
      <c r="I73" s="1039"/>
      <c r="J73" s="1039"/>
      <c r="K73" s="1039"/>
      <c r="L73" s="1039"/>
      <c r="M73" s="1039"/>
      <c r="N73" s="1039"/>
      <c r="O73" s="1039"/>
      <c r="P73" s="1040"/>
      <c r="Q73" s="1041">
        <v>7172</v>
      </c>
      <c r="R73" s="1035"/>
      <c r="S73" s="1035"/>
      <c r="T73" s="1035"/>
      <c r="U73" s="1035"/>
      <c r="V73" s="1035">
        <v>6595</v>
      </c>
      <c r="W73" s="1035"/>
      <c r="X73" s="1035"/>
      <c r="Y73" s="1035"/>
      <c r="Z73" s="1035"/>
      <c r="AA73" s="1035">
        <v>576</v>
      </c>
      <c r="AB73" s="1035"/>
      <c r="AC73" s="1035"/>
      <c r="AD73" s="1035"/>
      <c r="AE73" s="1035"/>
      <c r="AF73" s="1035">
        <v>576</v>
      </c>
      <c r="AG73" s="1035"/>
      <c r="AH73" s="1035"/>
      <c r="AI73" s="1035"/>
      <c r="AJ73" s="1035"/>
      <c r="AK73" s="1035">
        <v>2440</v>
      </c>
      <c r="AL73" s="1035"/>
      <c r="AM73" s="1035"/>
      <c r="AN73" s="1035"/>
      <c r="AO73" s="1035"/>
      <c r="AP73" s="1035" t="s">
        <v>582</v>
      </c>
      <c r="AQ73" s="1035"/>
      <c r="AR73" s="1035"/>
      <c r="AS73" s="1035"/>
      <c r="AT73" s="1035"/>
      <c r="AU73" s="1035" t="s">
        <v>582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589</v>
      </c>
      <c r="C74" s="1039"/>
      <c r="D74" s="1039"/>
      <c r="E74" s="1039"/>
      <c r="F74" s="1039"/>
      <c r="G74" s="1039"/>
      <c r="H74" s="1039"/>
      <c r="I74" s="1039"/>
      <c r="J74" s="1039"/>
      <c r="K74" s="1039"/>
      <c r="L74" s="1039"/>
      <c r="M74" s="1039"/>
      <c r="N74" s="1039"/>
      <c r="O74" s="1039"/>
      <c r="P74" s="1040"/>
      <c r="Q74" s="1041">
        <v>147</v>
      </c>
      <c r="R74" s="1035"/>
      <c r="S74" s="1035"/>
      <c r="T74" s="1035"/>
      <c r="U74" s="1035"/>
      <c r="V74" s="1035">
        <v>125</v>
      </c>
      <c r="W74" s="1035"/>
      <c r="X74" s="1035"/>
      <c r="Y74" s="1035"/>
      <c r="Z74" s="1035"/>
      <c r="AA74" s="1035">
        <v>22</v>
      </c>
      <c r="AB74" s="1035"/>
      <c r="AC74" s="1035"/>
      <c r="AD74" s="1035"/>
      <c r="AE74" s="1035"/>
      <c r="AF74" s="1035">
        <v>22</v>
      </c>
      <c r="AG74" s="1035"/>
      <c r="AH74" s="1035"/>
      <c r="AI74" s="1035"/>
      <c r="AJ74" s="1035"/>
      <c r="AK74" s="1035" t="s">
        <v>582</v>
      </c>
      <c r="AL74" s="1035"/>
      <c r="AM74" s="1035"/>
      <c r="AN74" s="1035"/>
      <c r="AO74" s="1035"/>
      <c r="AP74" s="1035" t="s">
        <v>582</v>
      </c>
      <c r="AQ74" s="1035"/>
      <c r="AR74" s="1035"/>
      <c r="AS74" s="1035"/>
      <c r="AT74" s="1035"/>
      <c r="AU74" s="1035" t="s">
        <v>582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590</v>
      </c>
      <c r="C75" s="1039"/>
      <c r="D75" s="1039"/>
      <c r="E75" s="1039"/>
      <c r="F75" s="1039"/>
      <c r="G75" s="1039"/>
      <c r="H75" s="1039"/>
      <c r="I75" s="1039"/>
      <c r="J75" s="1039"/>
      <c r="K75" s="1039"/>
      <c r="L75" s="1039"/>
      <c r="M75" s="1039"/>
      <c r="N75" s="1039"/>
      <c r="O75" s="1039"/>
      <c r="P75" s="1040"/>
      <c r="Q75" s="1042">
        <v>1</v>
      </c>
      <c r="R75" s="1043"/>
      <c r="S75" s="1043"/>
      <c r="T75" s="1043"/>
      <c r="U75" s="1044"/>
      <c r="V75" s="1045">
        <v>1</v>
      </c>
      <c r="W75" s="1043"/>
      <c r="X75" s="1043"/>
      <c r="Y75" s="1043"/>
      <c r="Z75" s="1044"/>
      <c r="AA75" s="1045">
        <v>0</v>
      </c>
      <c r="AB75" s="1043"/>
      <c r="AC75" s="1043"/>
      <c r="AD75" s="1043"/>
      <c r="AE75" s="1044"/>
      <c r="AF75" s="1045">
        <v>0</v>
      </c>
      <c r="AG75" s="1043"/>
      <c r="AH75" s="1043"/>
      <c r="AI75" s="1043"/>
      <c r="AJ75" s="1044"/>
      <c r="AK75" s="1045" t="s">
        <v>582</v>
      </c>
      <c r="AL75" s="1043"/>
      <c r="AM75" s="1043"/>
      <c r="AN75" s="1043"/>
      <c r="AO75" s="1044"/>
      <c r="AP75" s="1045" t="s">
        <v>582</v>
      </c>
      <c r="AQ75" s="1043"/>
      <c r="AR75" s="1043"/>
      <c r="AS75" s="1043"/>
      <c r="AT75" s="1044"/>
      <c r="AU75" s="1045" t="s">
        <v>582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591</v>
      </c>
      <c r="C76" s="1039"/>
      <c r="D76" s="1039"/>
      <c r="E76" s="1039"/>
      <c r="F76" s="1039"/>
      <c r="G76" s="1039"/>
      <c r="H76" s="1039"/>
      <c r="I76" s="1039"/>
      <c r="J76" s="1039"/>
      <c r="K76" s="1039"/>
      <c r="L76" s="1039"/>
      <c r="M76" s="1039"/>
      <c r="N76" s="1039"/>
      <c r="O76" s="1039"/>
      <c r="P76" s="1040"/>
      <c r="Q76" s="1042">
        <v>458</v>
      </c>
      <c r="R76" s="1043"/>
      <c r="S76" s="1043"/>
      <c r="T76" s="1043"/>
      <c r="U76" s="1044"/>
      <c r="V76" s="1045">
        <v>450</v>
      </c>
      <c r="W76" s="1043"/>
      <c r="X76" s="1043"/>
      <c r="Y76" s="1043"/>
      <c r="Z76" s="1044"/>
      <c r="AA76" s="1045">
        <v>8</v>
      </c>
      <c r="AB76" s="1043"/>
      <c r="AC76" s="1043"/>
      <c r="AD76" s="1043"/>
      <c r="AE76" s="1044"/>
      <c r="AF76" s="1045">
        <v>196</v>
      </c>
      <c r="AG76" s="1043"/>
      <c r="AH76" s="1043"/>
      <c r="AI76" s="1043"/>
      <c r="AJ76" s="1044"/>
      <c r="AK76" s="1045">
        <v>451</v>
      </c>
      <c r="AL76" s="1043"/>
      <c r="AM76" s="1043"/>
      <c r="AN76" s="1043"/>
      <c r="AO76" s="1044"/>
      <c r="AP76" s="1045">
        <v>1885</v>
      </c>
      <c r="AQ76" s="1043"/>
      <c r="AR76" s="1043"/>
      <c r="AS76" s="1043"/>
      <c r="AT76" s="1044"/>
      <c r="AU76" s="1045">
        <v>162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592</v>
      </c>
      <c r="C77" s="1039"/>
      <c r="D77" s="1039"/>
      <c r="E77" s="1039"/>
      <c r="F77" s="1039"/>
      <c r="G77" s="1039"/>
      <c r="H77" s="1039"/>
      <c r="I77" s="1039"/>
      <c r="J77" s="1039"/>
      <c r="K77" s="1039"/>
      <c r="L77" s="1039"/>
      <c r="M77" s="1039"/>
      <c r="N77" s="1039"/>
      <c r="O77" s="1039"/>
      <c r="P77" s="1040"/>
      <c r="Q77" s="1042">
        <v>443</v>
      </c>
      <c r="R77" s="1043"/>
      <c r="S77" s="1043"/>
      <c r="T77" s="1043"/>
      <c r="U77" s="1044"/>
      <c r="V77" s="1045">
        <v>435</v>
      </c>
      <c r="W77" s="1043"/>
      <c r="X77" s="1043"/>
      <c r="Y77" s="1043"/>
      <c r="Z77" s="1044"/>
      <c r="AA77" s="1045">
        <v>8</v>
      </c>
      <c r="AB77" s="1043"/>
      <c r="AC77" s="1043"/>
      <c r="AD77" s="1043"/>
      <c r="AE77" s="1044"/>
      <c r="AF77" s="1045">
        <v>8</v>
      </c>
      <c r="AG77" s="1043"/>
      <c r="AH77" s="1043"/>
      <c r="AI77" s="1043"/>
      <c r="AJ77" s="1044"/>
      <c r="AK77" s="1045" t="s">
        <v>582</v>
      </c>
      <c r="AL77" s="1043"/>
      <c r="AM77" s="1043"/>
      <c r="AN77" s="1043"/>
      <c r="AO77" s="1044"/>
      <c r="AP77" s="1045" t="s">
        <v>582</v>
      </c>
      <c r="AQ77" s="1043"/>
      <c r="AR77" s="1043"/>
      <c r="AS77" s="1043"/>
      <c r="AT77" s="1044"/>
      <c r="AU77" s="1045" t="s">
        <v>582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593</v>
      </c>
      <c r="C78" s="1039"/>
      <c r="D78" s="1039"/>
      <c r="E78" s="1039"/>
      <c r="F78" s="1039"/>
      <c r="G78" s="1039"/>
      <c r="H78" s="1039"/>
      <c r="I78" s="1039"/>
      <c r="J78" s="1039"/>
      <c r="K78" s="1039"/>
      <c r="L78" s="1039"/>
      <c r="M78" s="1039"/>
      <c r="N78" s="1039"/>
      <c r="O78" s="1039"/>
      <c r="P78" s="1040"/>
      <c r="Q78" s="1041">
        <v>3</v>
      </c>
      <c r="R78" s="1035"/>
      <c r="S78" s="1035"/>
      <c r="T78" s="1035"/>
      <c r="U78" s="1035"/>
      <c r="V78" s="1035">
        <v>2</v>
      </c>
      <c r="W78" s="1035"/>
      <c r="X78" s="1035"/>
      <c r="Y78" s="1035"/>
      <c r="Z78" s="1035"/>
      <c r="AA78" s="1035">
        <v>1</v>
      </c>
      <c r="AB78" s="1035"/>
      <c r="AC78" s="1035"/>
      <c r="AD78" s="1035"/>
      <c r="AE78" s="1035"/>
      <c r="AF78" s="1035">
        <v>1</v>
      </c>
      <c r="AG78" s="1035"/>
      <c r="AH78" s="1035"/>
      <c r="AI78" s="1035"/>
      <c r="AJ78" s="1035"/>
      <c r="AK78" s="1035" t="s">
        <v>582</v>
      </c>
      <c r="AL78" s="1035"/>
      <c r="AM78" s="1035"/>
      <c r="AN78" s="1035"/>
      <c r="AO78" s="1035"/>
      <c r="AP78" s="1035" t="s">
        <v>582</v>
      </c>
      <c r="AQ78" s="1035"/>
      <c r="AR78" s="1035"/>
      <c r="AS78" s="1035"/>
      <c r="AT78" s="1035"/>
      <c r="AU78" s="1035" t="s">
        <v>582</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391</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8388</v>
      </c>
      <c r="AG88" s="1023"/>
      <c r="AH88" s="1023"/>
      <c r="AI88" s="1023"/>
      <c r="AJ88" s="1023"/>
      <c r="AK88" s="1027"/>
      <c r="AL88" s="1027"/>
      <c r="AM88" s="1027"/>
      <c r="AN88" s="1027"/>
      <c r="AO88" s="1027"/>
      <c r="AP88" s="1023">
        <v>3158</v>
      </c>
      <c r="AQ88" s="1023"/>
      <c r="AR88" s="1023"/>
      <c r="AS88" s="1023"/>
      <c r="AT88" s="1023"/>
      <c r="AU88" s="1023">
        <v>470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305</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305</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305</v>
      </c>
      <c r="DR109" s="960"/>
      <c r="DS109" s="960"/>
      <c r="DT109" s="960"/>
      <c r="DU109" s="961"/>
      <c r="DV109" s="962" t="s">
        <v>435</v>
      </c>
      <c r="DW109" s="960"/>
      <c r="DX109" s="960"/>
      <c r="DY109" s="960"/>
      <c r="DZ109" s="993"/>
    </row>
    <row r="110" spans="1:131" s="226"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955749</v>
      </c>
      <c r="AB110" s="953"/>
      <c r="AC110" s="953"/>
      <c r="AD110" s="953"/>
      <c r="AE110" s="954"/>
      <c r="AF110" s="955">
        <v>1059635</v>
      </c>
      <c r="AG110" s="953"/>
      <c r="AH110" s="953"/>
      <c r="AI110" s="953"/>
      <c r="AJ110" s="954"/>
      <c r="AK110" s="955">
        <v>1155614</v>
      </c>
      <c r="AL110" s="953"/>
      <c r="AM110" s="953"/>
      <c r="AN110" s="953"/>
      <c r="AO110" s="954"/>
      <c r="AP110" s="956">
        <v>19.8</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7764519</v>
      </c>
      <c r="BR110" s="906"/>
      <c r="BS110" s="906"/>
      <c r="BT110" s="906"/>
      <c r="BU110" s="906"/>
      <c r="BV110" s="906">
        <v>7783323</v>
      </c>
      <c r="BW110" s="906"/>
      <c r="BX110" s="906"/>
      <c r="BY110" s="906"/>
      <c r="BZ110" s="906"/>
      <c r="CA110" s="906">
        <v>7401263</v>
      </c>
      <c r="CB110" s="906"/>
      <c r="CC110" s="906"/>
      <c r="CD110" s="906"/>
      <c r="CE110" s="906"/>
      <c r="CF110" s="930">
        <v>126.7</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128</v>
      </c>
      <c r="DH110" s="906"/>
      <c r="DI110" s="906"/>
      <c r="DJ110" s="906"/>
      <c r="DK110" s="906"/>
      <c r="DL110" s="906" t="s">
        <v>128</v>
      </c>
      <c r="DM110" s="906"/>
      <c r="DN110" s="906"/>
      <c r="DO110" s="906"/>
      <c r="DP110" s="906"/>
      <c r="DQ110" s="906" t="s">
        <v>128</v>
      </c>
      <c r="DR110" s="906"/>
      <c r="DS110" s="906"/>
      <c r="DT110" s="906"/>
      <c r="DU110" s="906"/>
      <c r="DV110" s="907" t="s">
        <v>128</v>
      </c>
      <c r="DW110" s="907"/>
      <c r="DX110" s="907"/>
      <c r="DY110" s="907"/>
      <c r="DZ110" s="908"/>
    </row>
    <row r="111" spans="1:131" s="226"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128</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1569</v>
      </c>
      <c r="BR111" s="881"/>
      <c r="BS111" s="881"/>
      <c r="BT111" s="881"/>
      <c r="BU111" s="881"/>
      <c r="BV111" s="881">
        <v>1308</v>
      </c>
      <c r="BW111" s="881"/>
      <c r="BX111" s="881"/>
      <c r="BY111" s="881"/>
      <c r="BZ111" s="881"/>
      <c r="CA111" s="881">
        <v>1046</v>
      </c>
      <c r="CB111" s="881"/>
      <c r="CC111" s="881"/>
      <c r="CD111" s="881"/>
      <c r="CE111" s="881"/>
      <c r="CF111" s="939">
        <v>0</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128</v>
      </c>
      <c r="DM111" s="881"/>
      <c r="DN111" s="881"/>
      <c r="DO111" s="881"/>
      <c r="DP111" s="881"/>
      <c r="DQ111" s="881" t="s">
        <v>128</v>
      </c>
      <c r="DR111" s="881"/>
      <c r="DS111" s="881"/>
      <c r="DT111" s="881"/>
      <c r="DU111" s="881"/>
      <c r="DV111" s="858" t="s">
        <v>128</v>
      </c>
      <c r="DW111" s="858"/>
      <c r="DX111" s="858"/>
      <c r="DY111" s="858"/>
      <c r="DZ111" s="859"/>
    </row>
    <row r="112" spans="1:131" s="226"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128</v>
      </c>
      <c r="AB112" s="844"/>
      <c r="AC112" s="844"/>
      <c r="AD112" s="844"/>
      <c r="AE112" s="845"/>
      <c r="AF112" s="846" t="s">
        <v>128</v>
      </c>
      <c r="AG112" s="844"/>
      <c r="AH112" s="844"/>
      <c r="AI112" s="844"/>
      <c r="AJ112" s="845"/>
      <c r="AK112" s="846" t="s">
        <v>128</v>
      </c>
      <c r="AL112" s="844"/>
      <c r="AM112" s="844"/>
      <c r="AN112" s="844"/>
      <c r="AO112" s="845"/>
      <c r="AP112" s="888" t="s">
        <v>128</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5584243</v>
      </c>
      <c r="BR112" s="881"/>
      <c r="BS112" s="881"/>
      <c r="BT112" s="881"/>
      <c r="BU112" s="881"/>
      <c r="BV112" s="881">
        <v>5224888</v>
      </c>
      <c r="BW112" s="881"/>
      <c r="BX112" s="881"/>
      <c r="BY112" s="881"/>
      <c r="BZ112" s="881"/>
      <c r="CA112" s="881">
        <v>4892679</v>
      </c>
      <c r="CB112" s="881"/>
      <c r="CC112" s="881"/>
      <c r="CD112" s="881"/>
      <c r="CE112" s="881"/>
      <c r="CF112" s="939">
        <v>83.8</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128</v>
      </c>
      <c r="DR112" s="881"/>
      <c r="DS112" s="881"/>
      <c r="DT112" s="881"/>
      <c r="DU112" s="881"/>
      <c r="DV112" s="858" t="s">
        <v>128</v>
      </c>
      <c r="DW112" s="858"/>
      <c r="DX112" s="858"/>
      <c r="DY112" s="858"/>
      <c r="DZ112" s="859"/>
    </row>
    <row r="113" spans="1:130" s="226"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459556</v>
      </c>
      <c r="AB113" s="983"/>
      <c r="AC113" s="983"/>
      <c r="AD113" s="983"/>
      <c r="AE113" s="984"/>
      <c r="AF113" s="985">
        <v>469909</v>
      </c>
      <c r="AG113" s="983"/>
      <c r="AH113" s="983"/>
      <c r="AI113" s="983"/>
      <c r="AJ113" s="984"/>
      <c r="AK113" s="985">
        <v>482872</v>
      </c>
      <c r="AL113" s="983"/>
      <c r="AM113" s="983"/>
      <c r="AN113" s="983"/>
      <c r="AO113" s="984"/>
      <c r="AP113" s="986">
        <v>8.3000000000000007</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538687</v>
      </c>
      <c r="BR113" s="881"/>
      <c r="BS113" s="881"/>
      <c r="BT113" s="881"/>
      <c r="BU113" s="881"/>
      <c r="BV113" s="881">
        <v>562143</v>
      </c>
      <c r="BW113" s="881"/>
      <c r="BX113" s="881"/>
      <c r="BY113" s="881"/>
      <c r="BZ113" s="881"/>
      <c r="CA113" s="881">
        <v>469526</v>
      </c>
      <c r="CB113" s="881"/>
      <c r="CC113" s="881"/>
      <c r="CD113" s="881"/>
      <c r="CE113" s="881"/>
      <c r="CF113" s="939">
        <v>8</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128</v>
      </c>
      <c r="DM113" s="844"/>
      <c r="DN113" s="844"/>
      <c r="DO113" s="844"/>
      <c r="DP113" s="845"/>
      <c r="DQ113" s="846" t="s">
        <v>128</v>
      </c>
      <c r="DR113" s="844"/>
      <c r="DS113" s="844"/>
      <c r="DT113" s="844"/>
      <c r="DU113" s="845"/>
      <c r="DV113" s="888" t="s">
        <v>128</v>
      </c>
      <c r="DW113" s="889"/>
      <c r="DX113" s="889"/>
      <c r="DY113" s="889"/>
      <c r="DZ113" s="890"/>
    </row>
    <row r="114" spans="1:130" s="226"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98947</v>
      </c>
      <c r="AB114" s="844"/>
      <c r="AC114" s="844"/>
      <c r="AD114" s="844"/>
      <c r="AE114" s="845"/>
      <c r="AF114" s="846">
        <v>100067</v>
      </c>
      <c r="AG114" s="844"/>
      <c r="AH114" s="844"/>
      <c r="AI114" s="844"/>
      <c r="AJ114" s="845"/>
      <c r="AK114" s="846">
        <v>110354</v>
      </c>
      <c r="AL114" s="844"/>
      <c r="AM114" s="844"/>
      <c r="AN114" s="844"/>
      <c r="AO114" s="845"/>
      <c r="AP114" s="888">
        <v>1.9</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2478357</v>
      </c>
      <c r="BR114" s="881"/>
      <c r="BS114" s="881"/>
      <c r="BT114" s="881"/>
      <c r="BU114" s="881"/>
      <c r="BV114" s="881">
        <v>2502144</v>
      </c>
      <c r="BW114" s="881"/>
      <c r="BX114" s="881"/>
      <c r="BY114" s="881"/>
      <c r="BZ114" s="881"/>
      <c r="CA114" s="881">
        <v>2551847</v>
      </c>
      <c r="CB114" s="881"/>
      <c r="CC114" s="881"/>
      <c r="CD114" s="881"/>
      <c r="CE114" s="881"/>
      <c r="CF114" s="939">
        <v>43.7</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26"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32579</v>
      </c>
      <c r="AB115" s="983"/>
      <c r="AC115" s="983"/>
      <c r="AD115" s="983"/>
      <c r="AE115" s="984"/>
      <c r="AF115" s="985">
        <v>278</v>
      </c>
      <c r="AG115" s="983"/>
      <c r="AH115" s="983"/>
      <c r="AI115" s="983"/>
      <c r="AJ115" s="984"/>
      <c r="AK115" s="985">
        <v>275</v>
      </c>
      <c r="AL115" s="983"/>
      <c r="AM115" s="983"/>
      <c r="AN115" s="983"/>
      <c r="AO115" s="984"/>
      <c r="AP115" s="986">
        <v>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v>7527</v>
      </c>
      <c r="BR115" s="881"/>
      <c r="BS115" s="881"/>
      <c r="BT115" s="881"/>
      <c r="BU115" s="881"/>
      <c r="BV115" s="881" t="s">
        <v>128</v>
      </c>
      <c r="BW115" s="881"/>
      <c r="BX115" s="881"/>
      <c r="BY115" s="881"/>
      <c r="BZ115" s="881"/>
      <c r="CA115" s="881" t="s">
        <v>128</v>
      </c>
      <c r="CB115" s="881"/>
      <c r="CC115" s="881"/>
      <c r="CD115" s="881"/>
      <c r="CE115" s="881"/>
      <c r="CF115" s="939" t="s">
        <v>128</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128</v>
      </c>
      <c r="DR115" s="844"/>
      <c r="DS115" s="844"/>
      <c r="DT115" s="844"/>
      <c r="DU115" s="845"/>
      <c r="DV115" s="888" t="s">
        <v>128</v>
      </c>
      <c r="DW115" s="889"/>
      <c r="DX115" s="889"/>
      <c r="DY115" s="889"/>
      <c r="DZ115" s="890"/>
    </row>
    <row r="116" spans="1:130" s="226"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128</v>
      </c>
      <c r="AL116" s="844"/>
      <c r="AM116" s="844"/>
      <c r="AN116" s="844"/>
      <c r="AO116" s="845"/>
      <c r="AP116" s="888" t="s">
        <v>128</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128</v>
      </c>
      <c r="BW116" s="881"/>
      <c r="BX116" s="881"/>
      <c r="BY116" s="881"/>
      <c r="BZ116" s="881"/>
      <c r="CA116" s="881" t="s">
        <v>128</v>
      </c>
      <c r="CB116" s="881"/>
      <c r="CC116" s="881"/>
      <c r="CD116" s="881"/>
      <c r="CE116" s="881"/>
      <c r="CF116" s="939" t="s">
        <v>128</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1569</v>
      </c>
      <c r="DH116" s="844"/>
      <c r="DI116" s="844"/>
      <c r="DJ116" s="844"/>
      <c r="DK116" s="845"/>
      <c r="DL116" s="846">
        <v>1308</v>
      </c>
      <c r="DM116" s="844"/>
      <c r="DN116" s="844"/>
      <c r="DO116" s="844"/>
      <c r="DP116" s="845"/>
      <c r="DQ116" s="846">
        <v>1046</v>
      </c>
      <c r="DR116" s="844"/>
      <c r="DS116" s="844"/>
      <c r="DT116" s="844"/>
      <c r="DU116" s="845"/>
      <c r="DV116" s="888">
        <v>0</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1546831</v>
      </c>
      <c r="AB117" s="967"/>
      <c r="AC117" s="967"/>
      <c r="AD117" s="967"/>
      <c r="AE117" s="968"/>
      <c r="AF117" s="969">
        <v>1629889</v>
      </c>
      <c r="AG117" s="967"/>
      <c r="AH117" s="967"/>
      <c r="AI117" s="967"/>
      <c r="AJ117" s="968"/>
      <c r="AK117" s="969">
        <v>1749115</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128</v>
      </c>
      <c r="BW117" s="881"/>
      <c r="BX117" s="881"/>
      <c r="BY117" s="881"/>
      <c r="BZ117" s="881"/>
      <c r="CA117" s="881" t="s">
        <v>128</v>
      </c>
      <c r="CB117" s="881"/>
      <c r="CC117" s="881"/>
      <c r="CD117" s="881"/>
      <c r="CE117" s="881"/>
      <c r="CF117" s="939" t="s">
        <v>128</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128</v>
      </c>
      <c r="DR117" s="844"/>
      <c r="DS117" s="844"/>
      <c r="DT117" s="844"/>
      <c r="DU117" s="845"/>
      <c r="DV117" s="888" t="s">
        <v>128</v>
      </c>
      <c r="DW117" s="889"/>
      <c r="DX117" s="889"/>
      <c r="DY117" s="889"/>
      <c r="DZ117" s="890"/>
    </row>
    <row r="118" spans="1:130" s="226"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305</v>
      </c>
      <c r="AL118" s="960"/>
      <c r="AM118" s="960"/>
      <c r="AN118" s="960"/>
      <c r="AO118" s="961"/>
      <c r="AP118" s="963" t="s">
        <v>435</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128</v>
      </c>
      <c r="DR118" s="844"/>
      <c r="DS118" s="844"/>
      <c r="DT118" s="844"/>
      <c r="DU118" s="845"/>
      <c r="DV118" s="888" t="s">
        <v>128</v>
      </c>
      <c r="DW118" s="889"/>
      <c r="DX118" s="889"/>
      <c r="DY118" s="889"/>
      <c r="DZ118" s="890"/>
    </row>
    <row r="119" spans="1:130" s="226"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465</v>
      </c>
      <c r="BP119" s="942"/>
      <c r="BQ119" s="943">
        <v>16374902</v>
      </c>
      <c r="BR119" s="909"/>
      <c r="BS119" s="909"/>
      <c r="BT119" s="909"/>
      <c r="BU119" s="909"/>
      <c r="BV119" s="909">
        <v>16073806</v>
      </c>
      <c r="BW119" s="909"/>
      <c r="BX119" s="909"/>
      <c r="BY119" s="909"/>
      <c r="BZ119" s="909"/>
      <c r="CA119" s="909">
        <v>15316361</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128</v>
      </c>
      <c r="DH119" s="828"/>
      <c r="DI119" s="828"/>
      <c r="DJ119" s="828"/>
      <c r="DK119" s="829"/>
      <c r="DL119" s="830" t="s">
        <v>128</v>
      </c>
      <c r="DM119" s="828"/>
      <c r="DN119" s="828"/>
      <c r="DO119" s="828"/>
      <c r="DP119" s="829"/>
      <c r="DQ119" s="830" t="s">
        <v>128</v>
      </c>
      <c r="DR119" s="828"/>
      <c r="DS119" s="828"/>
      <c r="DT119" s="828"/>
      <c r="DU119" s="829"/>
      <c r="DV119" s="912" t="s">
        <v>128</v>
      </c>
      <c r="DW119" s="913"/>
      <c r="DX119" s="913"/>
      <c r="DY119" s="913"/>
      <c r="DZ119" s="914"/>
    </row>
    <row r="120" spans="1:130" s="226"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128</v>
      </c>
      <c r="AG120" s="844"/>
      <c r="AH120" s="844"/>
      <c r="AI120" s="844"/>
      <c r="AJ120" s="845"/>
      <c r="AK120" s="846" t="s">
        <v>128</v>
      </c>
      <c r="AL120" s="844"/>
      <c r="AM120" s="844"/>
      <c r="AN120" s="844"/>
      <c r="AO120" s="845"/>
      <c r="AP120" s="888" t="s">
        <v>128</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10893373</v>
      </c>
      <c r="BR120" s="906"/>
      <c r="BS120" s="906"/>
      <c r="BT120" s="906"/>
      <c r="BU120" s="906"/>
      <c r="BV120" s="906">
        <v>10360854</v>
      </c>
      <c r="BW120" s="906"/>
      <c r="BX120" s="906"/>
      <c r="BY120" s="906"/>
      <c r="BZ120" s="906"/>
      <c r="CA120" s="906">
        <v>11067144</v>
      </c>
      <c r="CB120" s="906"/>
      <c r="CC120" s="906"/>
      <c r="CD120" s="906"/>
      <c r="CE120" s="906"/>
      <c r="CF120" s="930">
        <v>189.5</v>
      </c>
      <c r="CG120" s="931"/>
      <c r="CH120" s="931"/>
      <c r="CI120" s="931"/>
      <c r="CJ120" s="931"/>
      <c r="CK120" s="932" t="s">
        <v>469</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v>3281821</v>
      </c>
      <c r="DH120" s="906"/>
      <c r="DI120" s="906"/>
      <c r="DJ120" s="906"/>
      <c r="DK120" s="906"/>
      <c r="DL120" s="906">
        <v>3096827</v>
      </c>
      <c r="DM120" s="906"/>
      <c r="DN120" s="906"/>
      <c r="DO120" s="906"/>
      <c r="DP120" s="906"/>
      <c r="DQ120" s="906">
        <v>2976228</v>
      </c>
      <c r="DR120" s="906"/>
      <c r="DS120" s="906"/>
      <c r="DT120" s="906"/>
      <c r="DU120" s="906"/>
      <c r="DV120" s="907">
        <v>51</v>
      </c>
      <c r="DW120" s="907"/>
      <c r="DX120" s="907"/>
      <c r="DY120" s="907"/>
      <c r="DZ120" s="908"/>
    </row>
    <row r="121" spans="1:130" s="226" customFormat="1" ht="26.25" customHeight="1" x14ac:dyDescent="0.15">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32298</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v>347937</v>
      </c>
      <c r="BR121" s="881"/>
      <c r="BS121" s="881"/>
      <c r="BT121" s="881"/>
      <c r="BU121" s="881"/>
      <c r="BV121" s="881">
        <v>325858</v>
      </c>
      <c r="BW121" s="881"/>
      <c r="BX121" s="881"/>
      <c r="BY121" s="881"/>
      <c r="BZ121" s="881"/>
      <c r="CA121" s="881">
        <v>293141</v>
      </c>
      <c r="CB121" s="881"/>
      <c r="CC121" s="881"/>
      <c r="CD121" s="881"/>
      <c r="CE121" s="881"/>
      <c r="CF121" s="939">
        <v>5</v>
      </c>
      <c r="CG121" s="940"/>
      <c r="CH121" s="940"/>
      <c r="CI121" s="940"/>
      <c r="CJ121" s="940"/>
      <c r="CK121" s="933"/>
      <c r="CL121" s="919"/>
      <c r="CM121" s="919"/>
      <c r="CN121" s="919"/>
      <c r="CO121" s="920"/>
      <c r="CP121" s="899" t="s">
        <v>413</v>
      </c>
      <c r="CQ121" s="900"/>
      <c r="CR121" s="900"/>
      <c r="CS121" s="900"/>
      <c r="CT121" s="900"/>
      <c r="CU121" s="900"/>
      <c r="CV121" s="900"/>
      <c r="CW121" s="900"/>
      <c r="CX121" s="900"/>
      <c r="CY121" s="900"/>
      <c r="CZ121" s="900"/>
      <c r="DA121" s="900"/>
      <c r="DB121" s="900"/>
      <c r="DC121" s="900"/>
      <c r="DD121" s="900"/>
      <c r="DE121" s="900"/>
      <c r="DF121" s="901"/>
      <c r="DG121" s="880">
        <v>2094578</v>
      </c>
      <c r="DH121" s="881"/>
      <c r="DI121" s="881"/>
      <c r="DJ121" s="881"/>
      <c r="DK121" s="881"/>
      <c r="DL121" s="881">
        <v>1941575</v>
      </c>
      <c r="DM121" s="881"/>
      <c r="DN121" s="881"/>
      <c r="DO121" s="881"/>
      <c r="DP121" s="881"/>
      <c r="DQ121" s="881">
        <v>1778987</v>
      </c>
      <c r="DR121" s="881"/>
      <c r="DS121" s="881"/>
      <c r="DT121" s="881"/>
      <c r="DU121" s="881"/>
      <c r="DV121" s="858">
        <v>30.5</v>
      </c>
      <c r="DW121" s="858"/>
      <c r="DX121" s="858"/>
      <c r="DY121" s="858"/>
      <c r="DZ121" s="859"/>
    </row>
    <row r="122" spans="1:130" s="226"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10449004</v>
      </c>
      <c r="BR122" s="909"/>
      <c r="BS122" s="909"/>
      <c r="BT122" s="909"/>
      <c r="BU122" s="909"/>
      <c r="BV122" s="909">
        <v>10417796</v>
      </c>
      <c r="BW122" s="909"/>
      <c r="BX122" s="909"/>
      <c r="BY122" s="909"/>
      <c r="BZ122" s="909"/>
      <c r="CA122" s="909">
        <v>9697251</v>
      </c>
      <c r="CB122" s="909"/>
      <c r="CC122" s="909"/>
      <c r="CD122" s="909"/>
      <c r="CE122" s="909"/>
      <c r="CF122" s="910">
        <v>166</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127158</v>
      </c>
      <c r="DH122" s="881"/>
      <c r="DI122" s="881"/>
      <c r="DJ122" s="881"/>
      <c r="DK122" s="881"/>
      <c r="DL122" s="881">
        <v>112587</v>
      </c>
      <c r="DM122" s="881"/>
      <c r="DN122" s="881"/>
      <c r="DO122" s="881"/>
      <c r="DP122" s="881"/>
      <c r="DQ122" s="881">
        <v>73767</v>
      </c>
      <c r="DR122" s="881"/>
      <c r="DS122" s="881"/>
      <c r="DT122" s="881"/>
      <c r="DU122" s="881"/>
      <c r="DV122" s="858">
        <v>1.3</v>
      </c>
      <c r="DW122" s="858"/>
      <c r="DX122" s="858"/>
      <c r="DY122" s="858"/>
      <c r="DZ122" s="859"/>
    </row>
    <row r="123" spans="1:130" s="226"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281</v>
      </c>
      <c r="AB123" s="844"/>
      <c r="AC123" s="844"/>
      <c r="AD123" s="844"/>
      <c r="AE123" s="845"/>
      <c r="AF123" s="846">
        <v>278</v>
      </c>
      <c r="AG123" s="844"/>
      <c r="AH123" s="844"/>
      <c r="AI123" s="844"/>
      <c r="AJ123" s="845"/>
      <c r="AK123" s="846">
        <v>275</v>
      </c>
      <c r="AL123" s="844"/>
      <c r="AM123" s="844"/>
      <c r="AN123" s="844"/>
      <c r="AO123" s="845"/>
      <c r="AP123" s="888">
        <v>0</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473</v>
      </c>
      <c r="BP123" s="942"/>
      <c r="BQ123" s="896">
        <v>21690314</v>
      </c>
      <c r="BR123" s="897"/>
      <c r="BS123" s="897"/>
      <c r="BT123" s="897"/>
      <c r="BU123" s="897"/>
      <c r="BV123" s="897">
        <v>21104508</v>
      </c>
      <c r="BW123" s="897"/>
      <c r="BX123" s="897"/>
      <c r="BY123" s="897"/>
      <c r="BZ123" s="897"/>
      <c r="CA123" s="897">
        <v>21057536</v>
      </c>
      <c r="CB123" s="897"/>
      <c r="CC123" s="897"/>
      <c r="CD123" s="897"/>
      <c r="CE123" s="897"/>
      <c r="CF123" s="812"/>
      <c r="CG123" s="813"/>
      <c r="CH123" s="813"/>
      <c r="CI123" s="813"/>
      <c r="CJ123" s="898"/>
      <c r="CK123" s="933"/>
      <c r="CL123" s="919"/>
      <c r="CM123" s="919"/>
      <c r="CN123" s="919"/>
      <c r="CO123" s="920"/>
      <c r="CP123" s="899" t="s">
        <v>414</v>
      </c>
      <c r="CQ123" s="900"/>
      <c r="CR123" s="900"/>
      <c r="CS123" s="900"/>
      <c r="CT123" s="900"/>
      <c r="CU123" s="900"/>
      <c r="CV123" s="900"/>
      <c r="CW123" s="900"/>
      <c r="CX123" s="900"/>
      <c r="CY123" s="900"/>
      <c r="CZ123" s="900"/>
      <c r="DA123" s="900"/>
      <c r="DB123" s="900"/>
      <c r="DC123" s="900"/>
      <c r="DD123" s="900"/>
      <c r="DE123" s="900"/>
      <c r="DF123" s="901"/>
      <c r="DG123" s="843">
        <v>69722</v>
      </c>
      <c r="DH123" s="844"/>
      <c r="DI123" s="844"/>
      <c r="DJ123" s="844"/>
      <c r="DK123" s="845"/>
      <c r="DL123" s="846">
        <v>63492</v>
      </c>
      <c r="DM123" s="844"/>
      <c r="DN123" s="844"/>
      <c r="DO123" s="844"/>
      <c r="DP123" s="845"/>
      <c r="DQ123" s="846">
        <v>56657</v>
      </c>
      <c r="DR123" s="844"/>
      <c r="DS123" s="844"/>
      <c r="DT123" s="844"/>
      <c r="DU123" s="845"/>
      <c r="DV123" s="888">
        <v>1</v>
      </c>
      <c r="DW123" s="889"/>
      <c r="DX123" s="889"/>
      <c r="DY123" s="889"/>
      <c r="DZ123" s="890"/>
    </row>
    <row r="124" spans="1:130" s="226"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128</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128</v>
      </c>
      <c r="BR124" s="895"/>
      <c r="BS124" s="895"/>
      <c r="BT124" s="895"/>
      <c r="BU124" s="895"/>
      <c r="BV124" s="895" t="s">
        <v>128</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v>10964</v>
      </c>
      <c r="DH124" s="828"/>
      <c r="DI124" s="828"/>
      <c r="DJ124" s="828"/>
      <c r="DK124" s="829"/>
      <c r="DL124" s="830">
        <v>10407</v>
      </c>
      <c r="DM124" s="828"/>
      <c r="DN124" s="828"/>
      <c r="DO124" s="828"/>
      <c r="DP124" s="829"/>
      <c r="DQ124" s="830">
        <v>7040</v>
      </c>
      <c r="DR124" s="828"/>
      <c r="DS124" s="828"/>
      <c r="DT124" s="828"/>
      <c r="DU124" s="829"/>
      <c r="DV124" s="912">
        <v>0.1</v>
      </c>
      <c r="DW124" s="913"/>
      <c r="DX124" s="913"/>
      <c r="DY124" s="913"/>
      <c r="DZ124" s="914"/>
    </row>
    <row r="125" spans="1:130" s="226"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128</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128</v>
      </c>
      <c r="DM125" s="906"/>
      <c r="DN125" s="906"/>
      <c r="DO125" s="906"/>
      <c r="DP125" s="906"/>
      <c r="DQ125" s="906" t="s">
        <v>128</v>
      </c>
      <c r="DR125" s="906"/>
      <c r="DS125" s="906"/>
      <c r="DT125" s="906"/>
      <c r="DU125" s="906"/>
      <c r="DV125" s="907" t="s">
        <v>128</v>
      </c>
      <c r="DW125" s="907"/>
      <c r="DX125" s="907"/>
      <c r="DY125" s="907"/>
      <c r="DZ125" s="908"/>
    </row>
    <row r="126" spans="1:130" s="226"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128</v>
      </c>
      <c r="AG126" s="844"/>
      <c r="AH126" s="844"/>
      <c r="AI126" s="844"/>
      <c r="AJ126" s="845"/>
      <c r="AK126" s="846" t="s">
        <v>128</v>
      </c>
      <c r="AL126" s="844"/>
      <c r="AM126" s="844"/>
      <c r="AN126" s="844"/>
      <c r="AO126" s="845"/>
      <c r="AP126" s="888" t="s">
        <v>128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x14ac:dyDescent="0.15">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128</v>
      </c>
      <c r="AL127" s="844"/>
      <c r="AM127" s="844"/>
      <c r="AN127" s="844"/>
      <c r="AO127" s="845"/>
      <c r="AP127" s="888" t="s">
        <v>128</v>
      </c>
      <c r="AQ127" s="889"/>
      <c r="AR127" s="889"/>
      <c r="AS127" s="889"/>
      <c r="AT127" s="890"/>
      <c r="AU127" s="228"/>
      <c r="AV127" s="228"/>
      <c r="AW127" s="228"/>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128</v>
      </c>
      <c r="DM127" s="881"/>
      <c r="DN127" s="881"/>
      <c r="DO127" s="881"/>
      <c r="DP127" s="881"/>
      <c r="DQ127" s="881" t="s">
        <v>128</v>
      </c>
      <c r="DR127" s="881"/>
      <c r="DS127" s="881"/>
      <c r="DT127" s="881"/>
      <c r="DU127" s="881"/>
      <c r="DV127" s="858" t="s">
        <v>128</v>
      </c>
      <c r="DW127" s="858"/>
      <c r="DX127" s="858"/>
      <c r="DY127" s="858"/>
      <c r="DZ127" s="859"/>
    </row>
    <row r="128" spans="1:130" s="226" customFormat="1" ht="26.25" customHeight="1" thickBot="1" x14ac:dyDescent="0.2">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28256</v>
      </c>
      <c r="AB128" s="865"/>
      <c r="AC128" s="865"/>
      <c r="AD128" s="865"/>
      <c r="AE128" s="866"/>
      <c r="AF128" s="867">
        <v>27081</v>
      </c>
      <c r="AG128" s="865"/>
      <c r="AH128" s="865"/>
      <c r="AI128" s="865"/>
      <c r="AJ128" s="866"/>
      <c r="AK128" s="867">
        <v>26940</v>
      </c>
      <c r="AL128" s="865"/>
      <c r="AM128" s="865"/>
      <c r="AN128" s="865"/>
      <c r="AO128" s="866"/>
      <c r="AP128" s="868"/>
      <c r="AQ128" s="869"/>
      <c r="AR128" s="869"/>
      <c r="AS128" s="869"/>
      <c r="AT128" s="870"/>
      <c r="AU128" s="228"/>
      <c r="AV128" s="228"/>
      <c r="AW128" s="228"/>
      <c r="AX128" s="871" t="s">
        <v>487</v>
      </c>
      <c r="AY128" s="872"/>
      <c r="AZ128" s="872"/>
      <c r="BA128" s="872"/>
      <c r="BB128" s="872"/>
      <c r="BC128" s="872"/>
      <c r="BD128" s="872"/>
      <c r="BE128" s="873"/>
      <c r="BF128" s="850" t="s">
        <v>128</v>
      </c>
      <c r="BG128" s="851"/>
      <c r="BH128" s="851"/>
      <c r="BI128" s="851"/>
      <c r="BJ128" s="851"/>
      <c r="BK128" s="851"/>
      <c r="BL128" s="874"/>
      <c r="BM128" s="850">
        <v>14.07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v>7527</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6176472</v>
      </c>
      <c r="AB129" s="844"/>
      <c r="AC129" s="844"/>
      <c r="AD129" s="844"/>
      <c r="AE129" s="845"/>
      <c r="AF129" s="846">
        <v>6488021</v>
      </c>
      <c r="AG129" s="844"/>
      <c r="AH129" s="844"/>
      <c r="AI129" s="844"/>
      <c r="AJ129" s="845"/>
      <c r="AK129" s="846">
        <v>6937344</v>
      </c>
      <c r="AL129" s="844"/>
      <c r="AM129" s="844"/>
      <c r="AN129" s="844"/>
      <c r="AO129" s="845"/>
      <c r="AP129" s="847"/>
      <c r="AQ129" s="848"/>
      <c r="AR129" s="848"/>
      <c r="AS129" s="848"/>
      <c r="AT129" s="849"/>
      <c r="AU129" s="229"/>
      <c r="AV129" s="229"/>
      <c r="AW129" s="229"/>
      <c r="AX129" s="815" t="s">
        <v>490</v>
      </c>
      <c r="AY129" s="816"/>
      <c r="AZ129" s="816"/>
      <c r="BA129" s="816"/>
      <c r="BB129" s="816"/>
      <c r="BC129" s="816"/>
      <c r="BD129" s="816"/>
      <c r="BE129" s="817"/>
      <c r="BF129" s="834" t="s">
        <v>128</v>
      </c>
      <c r="BG129" s="835"/>
      <c r="BH129" s="835"/>
      <c r="BI129" s="835"/>
      <c r="BJ129" s="835"/>
      <c r="BK129" s="835"/>
      <c r="BL129" s="836"/>
      <c r="BM129" s="834">
        <v>19.07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982385</v>
      </c>
      <c r="AB130" s="844"/>
      <c r="AC130" s="844"/>
      <c r="AD130" s="844"/>
      <c r="AE130" s="845"/>
      <c r="AF130" s="846">
        <v>1015124</v>
      </c>
      <c r="AG130" s="844"/>
      <c r="AH130" s="844"/>
      <c r="AI130" s="844"/>
      <c r="AJ130" s="845"/>
      <c r="AK130" s="846">
        <v>1095910</v>
      </c>
      <c r="AL130" s="844"/>
      <c r="AM130" s="844"/>
      <c r="AN130" s="844"/>
      <c r="AO130" s="845"/>
      <c r="AP130" s="847"/>
      <c r="AQ130" s="848"/>
      <c r="AR130" s="848"/>
      <c r="AS130" s="848"/>
      <c r="AT130" s="849"/>
      <c r="AU130" s="229"/>
      <c r="AV130" s="229"/>
      <c r="AW130" s="229"/>
      <c r="AX130" s="815" t="s">
        <v>493</v>
      </c>
      <c r="AY130" s="816"/>
      <c r="AZ130" s="816"/>
      <c r="BA130" s="816"/>
      <c r="BB130" s="816"/>
      <c r="BC130" s="816"/>
      <c r="BD130" s="816"/>
      <c r="BE130" s="817"/>
      <c r="BF130" s="818">
        <v>10.5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5194087</v>
      </c>
      <c r="AB131" s="828"/>
      <c r="AC131" s="828"/>
      <c r="AD131" s="828"/>
      <c r="AE131" s="829"/>
      <c r="AF131" s="830">
        <v>5472897</v>
      </c>
      <c r="AG131" s="828"/>
      <c r="AH131" s="828"/>
      <c r="AI131" s="828"/>
      <c r="AJ131" s="829"/>
      <c r="AK131" s="830">
        <v>5841434</v>
      </c>
      <c r="AL131" s="828"/>
      <c r="AM131" s="828"/>
      <c r="AN131" s="828"/>
      <c r="AO131" s="829"/>
      <c r="AP131" s="831"/>
      <c r="AQ131" s="832"/>
      <c r="AR131" s="832"/>
      <c r="AS131" s="832"/>
      <c r="AT131" s="833"/>
      <c r="AU131" s="229"/>
      <c r="AV131" s="229"/>
      <c r="AW131" s="229"/>
      <c r="AX131" s="793" t="s">
        <v>495</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10.32308469</v>
      </c>
      <c r="AB132" s="809"/>
      <c r="AC132" s="809"/>
      <c r="AD132" s="809"/>
      <c r="AE132" s="810"/>
      <c r="AF132" s="811">
        <v>10.738078939999999</v>
      </c>
      <c r="AG132" s="809"/>
      <c r="AH132" s="809"/>
      <c r="AI132" s="809"/>
      <c r="AJ132" s="810"/>
      <c r="AK132" s="811">
        <v>10.721080969999999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9.3000000000000007</v>
      </c>
      <c r="AB133" s="788"/>
      <c r="AC133" s="788"/>
      <c r="AD133" s="788"/>
      <c r="AE133" s="789"/>
      <c r="AF133" s="787">
        <v>10</v>
      </c>
      <c r="AG133" s="788"/>
      <c r="AH133" s="788"/>
      <c r="AI133" s="788"/>
      <c r="AJ133" s="789"/>
      <c r="AK133" s="787">
        <v>10.5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oHf4VVEawUPcGAeC3DiLzDzKpwewsyMOjmPkWWS2K+YVFHhG4twfDRPDaYyDfFylFiCvyuhrW0U8OepoM9hig==" saltValue="TQ4ja/SHxnw99IKF0o6r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joLR7Akdz3w9D5j1AOjIdm8g0H0FGSksCPPn7vUrTjmj7qJrhTdkfzzbctF890rZRdGRAFF4rKfuK2C6QUKBDg==" saltValue="9khKZinxVnK1eV6149XVGg=="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copies="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8gfdg4d4CEUoDDcayT8WH41JVwdOCWxcz+KQUipUqzHiAOpVy/oQ3sXnRcOITbSDohh/B88/G5BvQn6pL3yg==" saltValue="MU/02FeK0d5tJ2cTiokOE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507</v>
      </c>
      <c r="AL9" s="1195"/>
      <c r="AM9" s="1195"/>
      <c r="AN9" s="1196"/>
      <c r="AO9" s="277">
        <v>1985542</v>
      </c>
      <c r="AP9" s="277">
        <v>130439</v>
      </c>
      <c r="AQ9" s="278">
        <v>91900</v>
      </c>
      <c r="AR9" s="279">
        <v>41.9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508</v>
      </c>
      <c r="AL10" s="1195"/>
      <c r="AM10" s="1195"/>
      <c r="AN10" s="1196"/>
      <c r="AO10" s="280">
        <v>316175</v>
      </c>
      <c r="AP10" s="280">
        <v>20771</v>
      </c>
      <c r="AQ10" s="281">
        <v>11848</v>
      </c>
      <c r="AR10" s="282">
        <v>75.3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509</v>
      </c>
      <c r="AL11" s="1195"/>
      <c r="AM11" s="1195"/>
      <c r="AN11" s="1196"/>
      <c r="AO11" s="280">
        <v>1851</v>
      </c>
      <c r="AP11" s="280">
        <v>122</v>
      </c>
      <c r="AQ11" s="281">
        <v>323</v>
      </c>
      <c r="AR11" s="282">
        <v>-62.2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510</v>
      </c>
      <c r="AL12" s="1195"/>
      <c r="AM12" s="1195"/>
      <c r="AN12" s="1196"/>
      <c r="AO12" s="280" t="s">
        <v>511</v>
      </c>
      <c r="AP12" s="280" t="s">
        <v>511</v>
      </c>
      <c r="AQ12" s="281">
        <v>21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512</v>
      </c>
      <c r="AL13" s="1195"/>
      <c r="AM13" s="1195"/>
      <c r="AN13" s="1196"/>
      <c r="AO13" s="280">
        <v>102365</v>
      </c>
      <c r="AP13" s="280">
        <v>6725</v>
      </c>
      <c r="AQ13" s="281">
        <v>3646</v>
      </c>
      <c r="AR13" s="282">
        <v>84.4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513</v>
      </c>
      <c r="AL14" s="1195"/>
      <c r="AM14" s="1195"/>
      <c r="AN14" s="1196"/>
      <c r="AO14" s="280">
        <v>29661</v>
      </c>
      <c r="AP14" s="280">
        <v>1949</v>
      </c>
      <c r="AQ14" s="281">
        <v>1700</v>
      </c>
      <c r="AR14" s="282">
        <v>14.6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514</v>
      </c>
      <c r="AL15" s="1198"/>
      <c r="AM15" s="1198"/>
      <c r="AN15" s="1199"/>
      <c r="AO15" s="280">
        <v>-142302</v>
      </c>
      <c r="AP15" s="280">
        <v>-9348</v>
      </c>
      <c r="AQ15" s="281">
        <v>-7027</v>
      </c>
      <c r="AR15" s="282">
        <v>33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2293292</v>
      </c>
      <c r="AP16" s="280">
        <v>150656</v>
      </c>
      <c r="AQ16" s="281">
        <v>102411</v>
      </c>
      <c r="AR16" s="282">
        <v>47.1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519</v>
      </c>
      <c r="AL21" s="1201"/>
      <c r="AM21" s="1201"/>
      <c r="AN21" s="1202"/>
      <c r="AO21" s="293">
        <v>12.22</v>
      </c>
      <c r="AP21" s="294">
        <v>9.23</v>
      </c>
      <c r="AQ21" s="295">
        <v>2.99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520</v>
      </c>
      <c r="AL22" s="1201"/>
      <c r="AM22" s="1201"/>
      <c r="AN22" s="1202"/>
      <c r="AO22" s="298">
        <v>96.6</v>
      </c>
      <c r="AP22" s="299">
        <v>96.8</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524</v>
      </c>
      <c r="AL32" s="1185"/>
      <c r="AM32" s="1185"/>
      <c r="AN32" s="1186"/>
      <c r="AO32" s="308">
        <v>1155614</v>
      </c>
      <c r="AP32" s="308">
        <v>75917</v>
      </c>
      <c r="AQ32" s="309">
        <v>50517</v>
      </c>
      <c r="AR32" s="310">
        <v>50.3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525</v>
      </c>
      <c r="AL33" s="1185"/>
      <c r="AM33" s="1185"/>
      <c r="AN33" s="1186"/>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526</v>
      </c>
      <c r="AL34" s="1185"/>
      <c r="AM34" s="1185"/>
      <c r="AN34" s="1186"/>
      <c r="AO34" s="308" t="s">
        <v>511</v>
      </c>
      <c r="AP34" s="308" t="s">
        <v>511</v>
      </c>
      <c r="AQ34" s="309">
        <v>23</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527</v>
      </c>
      <c r="AL35" s="1185"/>
      <c r="AM35" s="1185"/>
      <c r="AN35" s="1186"/>
      <c r="AO35" s="308">
        <v>482872</v>
      </c>
      <c r="AP35" s="308">
        <v>31722</v>
      </c>
      <c r="AQ35" s="309">
        <v>15430</v>
      </c>
      <c r="AR35" s="310">
        <v>105.6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528</v>
      </c>
      <c r="AL36" s="1185"/>
      <c r="AM36" s="1185"/>
      <c r="AN36" s="1186"/>
      <c r="AO36" s="308">
        <v>110354</v>
      </c>
      <c r="AP36" s="308">
        <v>7250</v>
      </c>
      <c r="AQ36" s="309">
        <v>2664</v>
      </c>
      <c r="AR36" s="310">
        <v>172.1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529</v>
      </c>
      <c r="AL37" s="1185"/>
      <c r="AM37" s="1185"/>
      <c r="AN37" s="1186"/>
      <c r="AO37" s="308">
        <v>275</v>
      </c>
      <c r="AP37" s="308">
        <v>18</v>
      </c>
      <c r="AQ37" s="309">
        <v>451</v>
      </c>
      <c r="AR37" s="310">
        <v>-96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530</v>
      </c>
      <c r="AL38" s="1188"/>
      <c r="AM38" s="1188"/>
      <c r="AN38" s="1189"/>
      <c r="AO38" s="311" t="s">
        <v>511</v>
      </c>
      <c r="AP38" s="311" t="s">
        <v>511</v>
      </c>
      <c r="AQ38" s="312">
        <v>4</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531</v>
      </c>
      <c r="AL39" s="1188"/>
      <c r="AM39" s="1188"/>
      <c r="AN39" s="1189"/>
      <c r="AO39" s="308">
        <v>-26940</v>
      </c>
      <c r="AP39" s="308">
        <v>-1770</v>
      </c>
      <c r="AQ39" s="309">
        <v>-3528</v>
      </c>
      <c r="AR39" s="310">
        <v>-49.8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532</v>
      </c>
      <c r="AL40" s="1185"/>
      <c r="AM40" s="1185"/>
      <c r="AN40" s="1186"/>
      <c r="AO40" s="308">
        <v>-1095910</v>
      </c>
      <c r="AP40" s="308">
        <v>-71995</v>
      </c>
      <c r="AQ40" s="309">
        <v>-45748</v>
      </c>
      <c r="AR40" s="310">
        <v>57.4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626265</v>
      </c>
      <c r="AP41" s="308">
        <v>41142</v>
      </c>
      <c r="AQ41" s="309">
        <v>19813</v>
      </c>
      <c r="AR41" s="310">
        <v>107.7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502</v>
      </c>
      <c r="AN49" s="1179" t="s">
        <v>536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1144869</v>
      </c>
      <c r="AN51" s="330">
        <v>69365</v>
      </c>
      <c r="AO51" s="331">
        <v>-2.7</v>
      </c>
      <c r="AP51" s="332">
        <v>67343</v>
      </c>
      <c r="AQ51" s="333">
        <v>0.1</v>
      </c>
      <c r="AR51" s="334">
        <v>-2.8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643851</v>
      </c>
      <c r="AN52" s="338">
        <v>39009</v>
      </c>
      <c r="AO52" s="339">
        <v>-22.9</v>
      </c>
      <c r="AP52" s="340">
        <v>32865</v>
      </c>
      <c r="AQ52" s="341">
        <v>-6.3</v>
      </c>
      <c r="AR52" s="342">
        <v>-16.600000000000001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1876172</v>
      </c>
      <c r="AN53" s="330">
        <v>116085</v>
      </c>
      <c r="AO53" s="331">
        <v>67.400000000000006</v>
      </c>
      <c r="AP53" s="332">
        <v>73475</v>
      </c>
      <c r="AQ53" s="333">
        <v>9.1</v>
      </c>
      <c r="AR53" s="334">
        <v>58.3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1568559</v>
      </c>
      <c r="AN54" s="338">
        <v>97052</v>
      </c>
      <c r="AO54" s="339">
        <v>148.80000000000001</v>
      </c>
      <c r="AP54" s="340">
        <v>43072</v>
      </c>
      <c r="AQ54" s="341">
        <v>31.1</v>
      </c>
      <c r="AR54" s="342">
        <v>117.7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1748323</v>
      </c>
      <c r="AN55" s="330">
        <v>110780</v>
      </c>
      <c r="AO55" s="331">
        <v>-4.5999999999999996</v>
      </c>
      <c r="AP55" s="332">
        <v>87464</v>
      </c>
      <c r="AQ55" s="333">
        <v>19</v>
      </c>
      <c r="AR55" s="334">
        <v>-23.6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1479913</v>
      </c>
      <c r="AN56" s="338">
        <v>93772</v>
      </c>
      <c r="AO56" s="339">
        <v>-3.4</v>
      </c>
      <c r="AP56" s="340">
        <v>47479</v>
      </c>
      <c r="AQ56" s="341">
        <v>10.199999999999999</v>
      </c>
      <c r="AR56" s="342">
        <v>-13.6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1388040</v>
      </c>
      <c r="AN57" s="330">
        <v>89246</v>
      </c>
      <c r="AO57" s="331">
        <v>-19.399999999999999</v>
      </c>
      <c r="AP57" s="332">
        <v>96248</v>
      </c>
      <c r="AQ57" s="333">
        <v>10</v>
      </c>
      <c r="AR57" s="334">
        <v>-29.4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1174152</v>
      </c>
      <c r="AN58" s="338">
        <v>75494</v>
      </c>
      <c r="AO58" s="339">
        <v>-19.5</v>
      </c>
      <c r="AP58" s="340">
        <v>55768</v>
      </c>
      <c r="AQ58" s="341">
        <v>17.5</v>
      </c>
      <c r="AR58" s="342">
        <v>-37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797682</v>
      </c>
      <c r="AN59" s="330">
        <v>52403</v>
      </c>
      <c r="AO59" s="331">
        <v>-41.3</v>
      </c>
      <c r="AP59" s="332">
        <v>76413</v>
      </c>
      <c r="AQ59" s="333">
        <v>-20.6</v>
      </c>
      <c r="AR59" s="334">
        <v>-20.7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685697</v>
      </c>
      <c r="AN60" s="338">
        <v>45046</v>
      </c>
      <c r="AO60" s="339">
        <v>-40.299999999999997</v>
      </c>
      <c r="AP60" s="340">
        <v>39658</v>
      </c>
      <c r="AQ60" s="341">
        <v>-28.9</v>
      </c>
      <c r="AR60" s="342">
        <v>-11.4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1391017</v>
      </c>
      <c r="AN61" s="345">
        <v>87576</v>
      </c>
      <c r="AO61" s="346">
        <v>-0.1</v>
      </c>
      <c r="AP61" s="347">
        <v>80189</v>
      </c>
      <c r="AQ61" s="348">
        <v>3.5</v>
      </c>
      <c r="AR61" s="334">
        <v>-3.6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1110434</v>
      </c>
      <c r="AN62" s="338">
        <v>70075</v>
      </c>
      <c r="AO62" s="339">
        <v>12.5</v>
      </c>
      <c r="AP62" s="340">
        <v>43768</v>
      </c>
      <c r="AQ62" s="341">
        <v>4.7</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GqSvIH6DcxtwCFpy5UN0yRl0qXQvOCdMMsAP0JBPO0f6DCCmhBq4VefR7HMAbIJpYMALqG8JpIFCHMMRqgRsQ==" saltValue="sG5vMBUaZ8GMgqggfCz9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1" spans="125:125" ht="13.5" hidden="1" customHeight="1" x14ac:dyDescent="0.15">
      <c r="DU121" s="255"/>
    </row>
  </sheetData>
  <sheetProtection algorithmName="SHA-512" hashValue="Nlra6w5qEJ1/GNVQycGWt4aH5GcQW/SpSteDWKgh5FDCg+XcMh2olpv1T0Bw+t6PnPPm2fgxvfctyt6HRKxFYg==" saltValue="apCdMTYcfU/zYzunhdxv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QvGKUudc+mnFmn8hI9MRrBpmNnUTObjn9arROwzLAoKOkjQtwtr+3BuNVyVkjHx0LML2WYx1aVUcJGMl+XRDJg==" saltValue="vfyLemb+cngrTeQdKi7V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123.23</v>
      </c>
      <c r="G47" s="12">
        <v>131.69999999999999</v>
      </c>
      <c r="H47" s="12">
        <v>126.81</v>
      </c>
      <c r="I47" s="12">
        <v>118.76</v>
      </c>
      <c r="J47" s="13">
        <v>121.21</v>
      </c>
    </row>
    <row r="48" spans="2:10" ht="57.75" customHeight="1" x14ac:dyDescent="0.15">
      <c r="B48" s="14"/>
      <c r="C48" s="1205" t="s">
        <v>4</v>
      </c>
      <c r="D48" s="1205"/>
      <c r="E48" s="1206"/>
      <c r="F48" s="15">
        <v>9.66</v>
      </c>
      <c r="G48" s="16">
        <v>12</v>
      </c>
      <c r="H48" s="16">
        <v>8.43</v>
      </c>
      <c r="I48" s="16">
        <v>11.92</v>
      </c>
      <c r="J48" s="17">
        <v>10.95</v>
      </c>
    </row>
    <row r="49" spans="2:10" ht="57.75" customHeight="1" thickBot="1" x14ac:dyDescent="0.2">
      <c r="B49" s="18"/>
      <c r="C49" s="1207" t="s">
        <v>5</v>
      </c>
      <c r="D49" s="1207"/>
      <c r="E49" s="1208"/>
      <c r="F49" s="19">
        <v>7.53</v>
      </c>
      <c r="G49" s="20">
        <v>10.16</v>
      </c>
      <c r="H49" s="20" t="s">
        <v>557</v>
      </c>
      <c r="I49" s="20">
        <v>1.93</v>
      </c>
      <c r="J49" s="21">
        <v>4.18</v>
      </c>
    </row>
    <row r="50" spans="2:10" x14ac:dyDescent="0.15"/>
  </sheetData>
  <sheetProtection algorithmName="SHA-512" hashValue="YISC6yxP8UkORBCECFpoAjC+8KMDLseQUQUagJlkRo//qXm4dOmvazdqn6SE27r0/hr6JZfkpmQz7LSbxM5FBw==" saltValue="79G4g5pqu/h3E1WwGhlH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2023-03-23T05:48:13Z</cp:lastPrinted>
  <dcterms:created xsi:type="dcterms:W3CDTF">2023-02-20T04:22:51Z</dcterms:created>
  <dcterms:modified xsi:type="dcterms:W3CDTF">2023-11-08T00:19:39Z</dcterms:modified>
  <cp:category>
  </cp:category>
</cp:coreProperties>
</file>